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ny\Desktop\.Go To Documents\"/>
    </mc:Choice>
  </mc:AlternateContent>
  <xr:revisionPtr revIDLastSave="0" documentId="8_{928CC5B9-1BE1-4BCE-A5B6-B19F90AB05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" l="1"/>
  <c r="D123" i="1"/>
  <c r="G122" i="1"/>
  <c r="D122" i="1"/>
  <c r="D121" i="1"/>
  <c r="D120" i="1"/>
  <c r="D119" i="1"/>
  <c r="D118" i="1"/>
  <c r="M61" i="1"/>
  <c r="M64" i="1"/>
  <c r="M63" i="1"/>
  <c r="M62" i="1"/>
  <c r="M59" i="1"/>
  <c r="M57" i="1"/>
  <c r="M55" i="1"/>
  <c r="M54" i="1"/>
  <c r="M52" i="1"/>
  <c r="M51" i="1"/>
  <c r="M49" i="1"/>
  <c r="M48" i="1"/>
  <c r="M46" i="1"/>
  <c r="M45" i="1"/>
  <c r="M43" i="1"/>
  <c r="M42" i="1"/>
  <c r="M40" i="1"/>
  <c r="M39" i="1"/>
  <c r="M37" i="1"/>
  <c r="M36" i="1"/>
  <c r="M34" i="1"/>
  <c r="M33" i="1"/>
  <c r="M31" i="1"/>
  <c r="M30" i="1"/>
  <c r="M28" i="1"/>
  <c r="M27" i="1"/>
  <c r="M25" i="1"/>
  <c r="M24" i="1"/>
  <c r="M22" i="1"/>
  <c r="M21" i="1"/>
  <c r="M20" i="1"/>
  <c r="M18" i="1"/>
  <c r="M17" i="1"/>
  <c r="M16" i="1"/>
  <c r="M14" i="1"/>
  <c r="M13" i="1"/>
  <c r="M12" i="1"/>
  <c r="M10" i="1"/>
  <c r="M9" i="1"/>
  <c r="M105" i="1"/>
  <c r="M104" i="1"/>
  <c r="M102" i="1"/>
  <c r="M101" i="1"/>
  <c r="M99" i="1"/>
  <c r="M98" i="1"/>
  <c r="M96" i="1"/>
  <c r="M95" i="1"/>
  <c r="M93" i="1"/>
  <c r="M92" i="1"/>
  <c r="M90" i="1"/>
  <c r="M89" i="1"/>
  <c r="M87" i="1"/>
  <c r="M86" i="1"/>
  <c r="M84" i="1"/>
  <c r="M83" i="1"/>
  <c r="M81" i="1"/>
  <c r="M80" i="1"/>
  <c r="M78" i="1"/>
  <c r="M77" i="1"/>
  <c r="M76" i="1"/>
  <c r="M74" i="1"/>
  <c r="M73" i="1"/>
  <c r="M72" i="1"/>
  <c r="M70" i="1"/>
  <c r="M69" i="1"/>
  <c r="M68" i="1"/>
  <c r="M8" i="1"/>
  <c r="K107" i="1"/>
  <c r="M107" i="1"/>
  <c r="M106" i="1"/>
  <c r="M10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Zerrer</author>
  </authors>
  <commentList>
    <comment ref="J107" authorId="0" shapeId="0" xr:uid="{00000000-0006-0000-0000-000001000000}">
      <text>
        <r>
          <rPr>
            <sz val="9"/>
            <color indexed="81"/>
            <rFont val="Tahoma"/>
            <family val="2"/>
          </rPr>
          <t>Placing an "X" here will calculate for
 "Home Deliveries".
To avoid this charge ship to your school or business.</t>
        </r>
      </text>
    </comment>
    <comment ref="H117" authorId="0" shapeId="0" xr:uid="{00000000-0006-0000-0000-000002000000}">
      <text>
        <r>
          <rPr>
            <sz val="9"/>
            <color indexed="81"/>
            <rFont val="Tahoma"/>
            <family val="2"/>
          </rPr>
          <t>Place an "X" here if your "Ship To" &amp; "Bill To" are the same.</t>
        </r>
      </text>
    </comment>
    <comment ref="L121" authorId="0" shapeId="0" xr:uid="{00000000-0006-0000-0000-000003000000}">
      <text>
        <r>
          <rPr>
            <sz val="9"/>
            <color indexed="81"/>
            <rFont val="Tahoma"/>
            <family val="2"/>
          </rPr>
          <t>"X" Here if 
Mastercard</t>
        </r>
      </text>
    </comment>
    <comment ref="N121" authorId="0" shapeId="0" xr:uid="{00000000-0006-0000-0000-000004000000}">
      <text>
        <r>
          <rPr>
            <sz val="9"/>
            <color indexed="81"/>
            <rFont val="Tahoma"/>
            <family val="2"/>
          </rPr>
          <t>"X" Here if Visa</t>
        </r>
      </text>
    </comment>
    <comment ref="L122" authorId="0" shapeId="0" xr:uid="{00000000-0006-0000-0000-000005000000}">
      <text>
        <r>
          <rPr>
            <sz val="9"/>
            <color indexed="81"/>
            <rFont val="Tahoma"/>
            <family val="2"/>
          </rPr>
          <t>"X" Here if Discover</t>
        </r>
      </text>
    </comment>
    <comment ref="N122" authorId="0" shapeId="0" xr:uid="{00000000-0006-0000-0000-000006000000}">
      <text>
        <r>
          <rPr>
            <sz val="9"/>
            <color indexed="81"/>
            <rFont val="Tahoma"/>
            <family val="2"/>
          </rPr>
          <t>"X" Here if American Express</t>
        </r>
      </text>
    </comment>
    <comment ref="J124" authorId="0" shapeId="0" xr:uid="{00000000-0006-0000-0000-000007000000}">
      <text>
        <r>
          <rPr>
            <sz val="9"/>
            <color indexed="81"/>
            <rFont val="Tahoma"/>
            <family val="2"/>
          </rPr>
          <t>Credit Card Number</t>
        </r>
      </text>
    </comment>
    <comment ref="D125" authorId="0" shapeId="0" xr:uid="{00000000-0006-0000-0000-000008000000}">
      <text>
        <r>
          <rPr>
            <sz val="9"/>
            <color indexed="81"/>
            <rFont val="Tahoma"/>
            <family val="2"/>
          </rPr>
          <t>E-mail will be used for sending tracking information ONLY!</t>
        </r>
      </text>
    </comment>
    <comment ref="J125" authorId="0" shapeId="0" xr:uid="{00000000-0006-0000-0000-000009000000}">
      <text>
        <r>
          <rPr>
            <sz val="9"/>
            <color indexed="81"/>
            <rFont val="Tahoma"/>
            <family val="2"/>
          </rPr>
          <t>Expiration
Month</t>
        </r>
      </text>
    </comment>
    <comment ref="L125" authorId="0" shapeId="0" xr:uid="{00000000-0006-0000-0000-00000A000000}">
      <text>
        <r>
          <rPr>
            <sz val="9"/>
            <color indexed="81"/>
            <rFont val="Tahoma"/>
            <family val="2"/>
          </rPr>
          <t>Expiration Year</t>
        </r>
      </text>
    </comment>
    <comment ref="N125" authorId="0" shapeId="0" xr:uid="{00000000-0006-0000-0000-00000B000000}">
      <text>
        <r>
          <rPr>
            <sz val="9"/>
            <color indexed="81"/>
            <rFont val="Tahoma"/>
            <family val="2"/>
          </rPr>
          <t>Card Verification Code Number</t>
        </r>
      </text>
    </comment>
  </commentList>
</comments>
</file>

<file path=xl/sharedStrings.xml><?xml version="1.0" encoding="utf-8"?>
<sst xmlns="http://schemas.openxmlformats.org/spreadsheetml/2006/main" count="225" uniqueCount="150">
  <si>
    <t>Carton</t>
  </si>
  <si>
    <t>Total</t>
  </si>
  <si>
    <t>Price</t>
  </si>
  <si>
    <t>Price per</t>
  </si>
  <si>
    <t>Bill To:</t>
  </si>
  <si>
    <t>Ship To:</t>
  </si>
  <si>
    <t>Attention:</t>
  </si>
  <si>
    <t>Address:</t>
  </si>
  <si>
    <t>City:</t>
  </si>
  <si>
    <t>Telephone:</t>
  </si>
  <si>
    <t>Fax:</t>
  </si>
  <si>
    <t>Part #</t>
  </si>
  <si>
    <t>Item</t>
  </si>
  <si>
    <t>Sub Total of Items</t>
  </si>
  <si>
    <t>Zip:</t>
  </si>
  <si>
    <t>State:</t>
  </si>
  <si>
    <t>Classroom Products LLC</t>
  </si>
  <si>
    <t>Remit To:</t>
  </si>
  <si>
    <t>Fax: 937-342-1703</t>
  </si>
  <si>
    <t>800-315-0741</t>
  </si>
  <si>
    <t>Email orders to:</t>
  </si>
  <si>
    <t>Organization:</t>
  </si>
  <si>
    <t>Visa</t>
  </si>
  <si>
    <t>Mastercard</t>
  </si>
  <si>
    <t>Am Ex</t>
  </si>
  <si>
    <t>Card Number</t>
  </si>
  <si>
    <t xml:space="preserve"> </t>
  </si>
  <si>
    <t>Credit Card Information (If Applicable)</t>
  </si>
  <si>
    <t>Discover</t>
  </si>
  <si>
    <t>Date:</t>
  </si>
  <si>
    <t>E-Mail: For Tracking</t>
  </si>
  <si>
    <t>Month</t>
  </si>
  <si>
    <t>Enter "X" for Same</t>
  </si>
  <si>
    <t>Year</t>
  </si>
  <si>
    <t>Springfield, OH 45502</t>
  </si>
  <si>
    <t>3741 Springfield Jamestown Road</t>
  </si>
  <si>
    <t>Page 2 of 2</t>
  </si>
  <si>
    <t>Page 1 of 2</t>
  </si>
  <si>
    <t>30 Pack</t>
  </si>
  <si>
    <t>40 Pack</t>
  </si>
  <si>
    <t>20 Pack</t>
  </si>
  <si>
    <t>10 Pack</t>
  </si>
  <si>
    <t>19" Voting Booths - WHITE</t>
  </si>
  <si>
    <t>19" Voting Booths - BLACK</t>
  </si>
  <si>
    <t>24" Voting Booths - WHITE</t>
  </si>
  <si>
    <t>24" Voting Booths - BLACK</t>
  </si>
  <si>
    <t>20" Voting Booths - WHITE</t>
  </si>
  <si>
    <t>20" Voting Booths - BLACK</t>
  </si>
  <si>
    <t>13" Voting Booths - WHITE</t>
  </si>
  <si>
    <t>13" Voting Booths - BLACK</t>
  </si>
  <si>
    <t>1-Bag / 60 Pcs.</t>
  </si>
  <si>
    <t>Pack Size</t>
  </si>
  <si>
    <t>of Packs</t>
  </si>
  <si>
    <t>Number</t>
  </si>
  <si>
    <r>
      <t xml:space="preserve">* </t>
    </r>
    <r>
      <rPr>
        <b/>
        <i/>
        <sz val="12"/>
        <rFont val="Arial"/>
        <family val="2"/>
      </rPr>
      <t>FREE SHIPPING</t>
    </r>
    <r>
      <rPr>
        <b/>
        <sz val="12"/>
        <rFont val="Arial"/>
        <family val="2"/>
      </rPr>
      <t xml:space="preserve"> via FedEx Ground to Lower 48</t>
    </r>
  </si>
  <si>
    <t>CVC#</t>
  </si>
  <si>
    <r>
      <t xml:space="preserve">Residential Deliveries: Add </t>
    </r>
    <r>
      <rPr>
        <b/>
        <sz val="11"/>
        <rFont val="Arial"/>
        <family val="2"/>
      </rPr>
      <t xml:space="preserve">$5.95 Per Carton           </t>
    </r>
    <r>
      <rPr>
        <sz val="11"/>
        <rFont val="Arial"/>
        <family val="2"/>
      </rPr>
      <t>Enter "X" here</t>
    </r>
  </si>
  <si>
    <t>13" Voting Booths - KRAFT</t>
  </si>
  <si>
    <t>20" Voting Booths - KRAFT</t>
  </si>
  <si>
    <t>19" Voting Booths - KRAFT</t>
  </si>
  <si>
    <t>24" Voting Booths - KRAFT</t>
  </si>
  <si>
    <t>13" Desktop Shields - KRAFT</t>
  </si>
  <si>
    <t>13" Desktop Shields - WHITE</t>
  </si>
  <si>
    <t>13" Desktop Shields - BLACK</t>
  </si>
  <si>
    <t>13" Window Shields - WHITE</t>
  </si>
  <si>
    <t>Tablet Shields - WHITE</t>
  </si>
  <si>
    <t>20" Laptop Shields - KRAFT</t>
  </si>
  <si>
    <t>20" Laptop Shields - WHITE</t>
  </si>
  <si>
    <t>20" Laptop Shields - BLACK</t>
  </si>
  <si>
    <t>19" Computer Shields - KRAFT</t>
  </si>
  <si>
    <t>19" Computer Shields - WHITE</t>
  </si>
  <si>
    <t>19" Computer Shields - BLACK</t>
  </si>
  <si>
    <t>24" Computer Shields - KRAFT</t>
  </si>
  <si>
    <t>24" Computer Shields - WHITE</t>
  </si>
  <si>
    <t>24" Computer Shields - BLACK</t>
  </si>
  <si>
    <t>17" Adjustable Shields - WHITE</t>
  </si>
  <si>
    <t>23" Adjustable Shields - WHITE</t>
  </si>
  <si>
    <t>1320 KR</t>
  </si>
  <si>
    <t>1330 KR</t>
  </si>
  <si>
    <t>1340 KR</t>
  </si>
  <si>
    <t>2010 KR</t>
  </si>
  <si>
    <t>2020 KR</t>
  </si>
  <si>
    <t>1910 KR</t>
  </si>
  <si>
    <t>1920 KR</t>
  </si>
  <si>
    <t>2410 KR</t>
  </si>
  <si>
    <t>2420 KR</t>
  </si>
  <si>
    <t>1320 WH</t>
  </si>
  <si>
    <t>1330 WH</t>
  </si>
  <si>
    <t>1340 WH</t>
  </si>
  <si>
    <t>2010 WH</t>
  </si>
  <si>
    <t>2020 WH</t>
  </si>
  <si>
    <t>1910 WH</t>
  </si>
  <si>
    <t>1920 WH</t>
  </si>
  <si>
    <t>2410 WH</t>
  </si>
  <si>
    <t>2420 WH</t>
  </si>
  <si>
    <t>1710 WH</t>
  </si>
  <si>
    <t>1720 WH</t>
  </si>
  <si>
    <t>2310 WH</t>
  </si>
  <si>
    <t>1320 BK</t>
  </si>
  <si>
    <t>1330 BK</t>
  </si>
  <si>
    <t>1340 BK</t>
  </si>
  <si>
    <t>2010 BK</t>
  </si>
  <si>
    <t>2020 BK</t>
  </si>
  <si>
    <t>1910 BK</t>
  </si>
  <si>
    <t>1920 BK</t>
  </si>
  <si>
    <t>2410 BK</t>
  </si>
  <si>
    <t>2420 BK</t>
  </si>
  <si>
    <t>VB 1320 KR</t>
  </si>
  <si>
    <t>VB 1330 KR</t>
  </si>
  <si>
    <t>VB 1340 KR</t>
  </si>
  <si>
    <t>VB 1320 WH</t>
  </si>
  <si>
    <t>VB 1330 WH</t>
  </si>
  <si>
    <t>VB 1340 WH</t>
  </si>
  <si>
    <t>VB 1320 BK</t>
  </si>
  <si>
    <t>VB 1330 BK</t>
  </si>
  <si>
    <t>VB 1340 BK</t>
  </si>
  <si>
    <t>VB 2010 KR</t>
  </si>
  <si>
    <t>VB 2020 KR</t>
  </si>
  <si>
    <t>VB 2010 WH</t>
  </si>
  <si>
    <t>VB 2020 WH</t>
  </si>
  <si>
    <t>VB 2010 BK</t>
  </si>
  <si>
    <t>VB 2020 BK</t>
  </si>
  <si>
    <t>VB 1910 KR</t>
  </si>
  <si>
    <t>VB 1920 KR</t>
  </si>
  <si>
    <t>VB 1910 WH</t>
  </si>
  <si>
    <t>VB 1920 WH</t>
  </si>
  <si>
    <t>VB 1910 BK</t>
  </si>
  <si>
    <t>VB 1920 BK</t>
  </si>
  <si>
    <t>VB 2410 KR</t>
  </si>
  <si>
    <t>VB 2420 KR</t>
  </si>
  <si>
    <t>VB 2420 WH</t>
  </si>
  <si>
    <t>VB 2410 BK</t>
  </si>
  <si>
    <t>VB 2420 BK</t>
  </si>
  <si>
    <t>Quoted By:</t>
  </si>
  <si>
    <t xml:space="preserve">Replacement Clips </t>
  </si>
  <si>
    <t>WS 1320 WH</t>
  </si>
  <si>
    <t>WS 1330 WH</t>
  </si>
  <si>
    <t>WS 1340 WH</t>
  </si>
  <si>
    <t>TS 10 WH</t>
  </si>
  <si>
    <t>TS 20 WH</t>
  </si>
  <si>
    <t>FREE SHIPPING!!*</t>
  </si>
  <si>
    <t>orders@privacyshields.com</t>
  </si>
  <si>
    <r>
      <t xml:space="preserve">Phone Shields </t>
    </r>
    <r>
      <rPr>
        <sz val="9"/>
        <rFont val="Arial"/>
        <family val="2"/>
      </rPr>
      <t>(Includes Mounting Kit)</t>
    </r>
  </si>
  <si>
    <t>PS 20</t>
  </si>
  <si>
    <t>PS 30</t>
  </si>
  <si>
    <t>PS 40</t>
  </si>
  <si>
    <t>PS 10</t>
  </si>
  <si>
    <t>Quotation/Order Form</t>
  </si>
  <si>
    <t>To use a Purchase Order, Enter It Here:</t>
  </si>
  <si>
    <t>Quotation/Order                   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</si>
</sst>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0000"/>
  </numFmts>
  <fonts count="2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i/>
      <u/>
      <sz val="20"/>
      <name val="Arial"/>
      <family val="2"/>
    </font>
    <font>
      <b/>
      <i/>
      <u/>
      <sz val="16"/>
      <name val="Arial"/>
      <family val="2"/>
    </font>
    <font>
      <b/>
      <i/>
      <sz val="12"/>
      <name val="Arial"/>
      <family val="2"/>
    </font>
    <font>
      <b/>
      <u/>
      <sz val="18"/>
      <name val="Arial"/>
      <family val="2"/>
    </font>
    <font>
      <b/>
      <i/>
      <u/>
      <sz val="20"/>
      <name val="Arial Rounded MT Bold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2" borderId="0" xfId="0" applyFill="1"/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164" fontId="0" fillId="0" borderId="0" xfId="0" applyNumberFormat="1"/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7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top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/>
    <xf numFmtId="49" fontId="0" fillId="0" borderId="0" xfId="0" applyNumberFormat="1" applyBorder="1" applyAlignment="1">
      <alignment vertical="center"/>
    </xf>
    <xf numFmtId="0" fontId="19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 wrapText="1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8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7" fillId="0" borderId="1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2" borderId="18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8" fontId="4" fillId="0" borderId="5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106</xdr:row>
      <xdr:rowOff>0</xdr:rowOff>
    </xdr:from>
    <xdr:to>
      <xdr:col>9</xdr:col>
      <xdr:colOff>350520</xdr:colOff>
      <xdr:row>107</xdr:row>
      <xdr:rowOff>0</xdr:rowOff>
    </xdr:to>
    <xdr:sp macro="" textlink="">
      <xdr:nvSpPr>
        <xdr:cNvPr id="9625" name="Rectangle 46">
          <a:extLst>
            <a:ext uri="{FF2B5EF4-FFF2-40B4-BE49-F238E27FC236}">
              <a16:creationId xmlns:a16="http://schemas.microsoft.com/office/drawing/2014/main" id="{5BAB9D07-20C4-4E9C-9968-A3F2B77FB0B3}"/>
            </a:ext>
          </a:extLst>
        </xdr:cNvPr>
        <xdr:cNvSpPr>
          <a:spLocks noChangeArrowheads="1"/>
        </xdr:cNvSpPr>
      </xdr:nvSpPr>
      <xdr:spPr bwMode="auto">
        <a:xfrm>
          <a:off x="4625340" y="16581120"/>
          <a:ext cx="342900" cy="1828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177800</xdr:colOff>
      <xdr:row>106</xdr:row>
      <xdr:rowOff>97444</xdr:rowOff>
    </xdr:from>
    <xdr:to>
      <xdr:col>8</xdr:col>
      <xdr:colOff>355753</xdr:colOff>
      <xdr:row>106</xdr:row>
      <xdr:rowOff>97444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3CEEE7B-0E21-4FD7-9A4A-A9CF88E14429}"/>
            </a:ext>
          </a:extLst>
        </xdr:cNvPr>
        <xdr:cNvCxnSpPr/>
      </xdr:nvCxnSpPr>
      <xdr:spPr>
        <a:xfrm flipV="1">
          <a:off x="4520045" y="16440728"/>
          <a:ext cx="18288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</xdr:colOff>
      <xdr:row>65</xdr:row>
      <xdr:rowOff>53340</xdr:rowOff>
    </xdr:from>
    <xdr:to>
      <xdr:col>3</xdr:col>
      <xdr:colOff>845820</xdr:colOff>
      <xdr:row>66</xdr:row>
      <xdr:rowOff>373380</xdr:rowOff>
    </xdr:to>
    <xdr:pic>
      <xdr:nvPicPr>
        <xdr:cNvPr id="9627" name="Picture 1">
          <a:extLst>
            <a:ext uri="{FF2B5EF4-FFF2-40B4-BE49-F238E27FC236}">
              <a16:creationId xmlns:a16="http://schemas.microsoft.com/office/drawing/2014/main" id="{8CC5EAAF-D378-4479-A53C-99E6783CD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0309860"/>
          <a:ext cx="19964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0</xdr:row>
      <xdr:rowOff>68580</xdr:rowOff>
    </xdr:from>
    <xdr:to>
      <xdr:col>4</xdr:col>
      <xdr:colOff>327660</xdr:colOff>
      <xdr:row>4</xdr:row>
      <xdr:rowOff>121920</xdr:rowOff>
    </xdr:to>
    <xdr:pic>
      <xdr:nvPicPr>
        <xdr:cNvPr id="9628" name="Picture 2">
          <a:extLst>
            <a:ext uri="{FF2B5EF4-FFF2-40B4-BE49-F238E27FC236}">
              <a16:creationId xmlns:a16="http://schemas.microsoft.com/office/drawing/2014/main" id="{DCE66D3E-EAFD-4BB9-AE03-3ECE04C45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68580"/>
          <a:ext cx="243078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5"/>
  <sheetViews>
    <sheetView showGridLines="0" showZeros="0" tabSelected="1" view="pageBreakPreview" zoomScaleNormal="110" zoomScaleSheetLayoutView="100" workbookViewId="0">
      <selection activeCell="A66" sqref="A66"/>
    </sheetView>
  </sheetViews>
  <sheetFormatPr defaultColWidth="9.140625" defaultRowHeight="12.75" x14ac:dyDescent="0.2"/>
  <cols>
    <col min="1" max="1" width="3.140625" customWidth="1"/>
    <col min="2" max="2" width="4" customWidth="1"/>
    <col min="3" max="3" width="12.85546875" customWidth="1"/>
    <col min="4" max="4" width="13.85546875" customWidth="1"/>
    <col min="5" max="5" width="5.85546875" customWidth="1"/>
    <col min="6" max="6" width="8.42578125" customWidth="1"/>
    <col min="7" max="7" width="5.85546875" customWidth="1"/>
    <col min="8" max="8" width="7.7109375" customWidth="1"/>
    <col min="9" max="9" width="5.5703125" customWidth="1"/>
    <col min="10" max="10" width="5.140625" customWidth="1"/>
    <col min="11" max="11" width="6.140625" customWidth="1"/>
    <col min="12" max="12" width="5.85546875" style="6" customWidth="1"/>
    <col min="13" max="13" width="6.28515625" customWidth="1"/>
    <col min="14" max="14" width="6.85546875" customWidth="1"/>
  </cols>
  <sheetData>
    <row r="1" spans="1:14" s="1" customFormat="1" ht="12.6" customHeight="1" x14ac:dyDescent="0.2">
      <c r="A1" s="3"/>
      <c r="B1" s="3"/>
      <c r="C1" s="3"/>
      <c r="D1" s="3"/>
      <c r="E1" s="3"/>
      <c r="F1" s="3"/>
      <c r="G1" s="3"/>
      <c r="I1" s="46" t="s">
        <v>147</v>
      </c>
      <c r="J1" s="46"/>
      <c r="K1" s="46"/>
      <c r="L1" s="46"/>
      <c r="M1" s="46"/>
      <c r="N1" s="46"/>
    </row>
    <row r="2" spans="1:14" s="1" customFormat="1" ht="15" customHeight="1" x14ac:dyDescent="0.2">
      <c r="A2" s="3"/>
      <c r="B2" s="3"/>
      <c r="C2" s="3"/>
      <c r="D2" s="3"/>
      <c r="E2" s="3"/>
      <c r="F2" s="3"/>
      <c r="G2" s="3"/>
      <c r="H2" s="3"/>
      <c r="I2" s="46"/>
      <c r="J2" s="46"/>
      <c r="K2" s="46"/>
      <c r="L2" s="46"/>
      <c r="M2" s="46"/>
      <c r="N2" s="46"/>
    </row>
    <row r="3" spans="1:14" s="1" customFormat="1" ht="15" customHeight="1" x14ac:dyDescent="0.2">
      <c r="A3" s="3"/>
      <c r="B3" s="3"/>
      <c r="C3" s="3"/>
      <c r="D3" s="3"/>
      <c r="E3" s="3"/>
      <c r="F3" s="3"/>
      <c r="G3" s="3"/>
      <c r="H3" s="3"/>
      <c r="I3" s="133" t="s">
        <v>29</v>
      </c>
      <c r="J3" s="133"/>
      <c r="K3" s="134"/>
      <c r="L3" s="135"/>
      <c r="M3" s="136"/>
      <c r="N3" s="137"/>
    </row>
    <row r="4" spans="1:14" s="1" customFormat="1" ht="15" customHeight="1" x14ac:dyDescent="0.2">
      <c r="A4" s="3"/>
      <c r="B4" s="3"/>
      <c r="C4" s="3"/>
      <c r="D4" s="3"/>
      <c r="E4" s="3"/>
      <c r="F4" s="3"/>
      <c r="G4" s="3"/>
      <c r="H4" s="3"/>
      <c r="I4" s="20" t="s">
        <v>133</v>
      </c>
      <c r="J4" s="20"/>
      <c r="K4" s="24"/>
      <c r="L4" s="143"/>
      <c r="M4" s="144"/>
      <c r="N4" s="145"/>
    </row>
    <row r="5" spans="1:14" s="1" customFormat="1" ht="35.1" customHeight="1" x14ac:dyDescent="0.2">
      <c r="A5" s="3"/>
      <c r="B5" s="3"/>
      <c r="C5" s="3"/>
      <c r="D5" s="3"/>
      <c r="E5" s="146" t="s">
        <v>140</v>
      </c>
      <c r="F5" s="146"/>
      <c r="G5" s="146"/>
      <c r="H5" s="146"/>
      <c r="I5" s="146"/>
      <c r="J5" s="146"/>
      <c r="K5" s="32"/>
      <c r="L5" s="141" t="s">
        <v>37</v>
      </c>
      <c r="M5" s="141"/>
      <c r="N5" s="141"/>
    </row>
    <row r="6" spans="1:14" s="25" customFormat="1" ht="12.95" customHeight="1" x14ac:dyDescent="0.25">
      <c r="I6" s="140" t="s">
        <v>3</v>
      </c>
      <c r="J6" s="140"/>
      <c r="K6" s="84" t="s">
        <v>53</v>
      </c>
      <c r="L6" s="84"/>
      <c r="M6" s="88" t="s">
        <v>1</v>
      </c>
      <c r="N6" s="88"/>
    </row>
    <row r="7" spans="1:14" s="2" customFormat="1" ht="12.95" customHeight="1" x14ac:dyDescent="0.2">
      <c r="B7" s="84" t="s">
        <v>12</v>
      </c>
      <c r="C7" s="84"/>
      <c r="D7" s="84"/>
      <c r="E7" s="139" t="s">
        <v>51</v>
      </c>
      <c r="F7" s="139"/>
      <c r="G7" s="138" t="s">
        <v>11</v>
      </c>
      <c r="H7" s="138"/>
      <c r="I7" s="138" t="s">
        <v>0</v>
      </c>
      <c r="J7" s="138"/>
      <c r="K7" s="139" t="s">
        <v>52</v>
      </c>
      <c r="L7" s="139"/>
      <c r="M7" s="85" t="s">
        <v>2</v>
      </c>
      <c r="N7" s="85"/>
    </row>
    <row r="8" spans="1:14" s="2" customFormat="1" ht="14.1" customHeight="1" x14ac:dyDescent="0.2">
      <c r="B8" s="57" t="s">
        <v>61</v>
      </c>
      <c r="C8" s="58"/>
      <c r="D8" s="59"/>
      <c r="E8" s="66" t="s">
        <v>40</v>
      </c>
      <c r="F8" s="66"/>
      <c r="G8" s="66" t="s">
        <v>77</v>
      </c>
      <c r="H8" s="66"/>
      <c r="I8" s="78">
        <v>45.8</v>
      </c>
      <c r="J8" s="79"/>
      <c r="K8" s="83"/>
      <c r="L8" s="83"/>
      <c r="M8" s="82" t="str">
        <f>IF(K8&gt;0,SUM(I8*K8),"")</f>
        <v/>
      </c>
      <c r="N8" s="82"/>
    </row>
    <row r="9" spans="1:14" s="2" customFormat="1" ht="14.1" customHeight="1" x14ac:dyDescent="0.2">
      <c r="B9" s="60"/>
      <c r="C9" s="61"/>
      <c r="D9" s="62"/>
      <c r="E9" s="66" t="s">
        <v>38</v>
      </c>
      <c r="F9" s="66"/>
      <c r="G9" s="66" t="s">
        <v>78</v>
      </c>
      <c r="H9" s="66"/>
      <c r="I9" s="78">
        <v>68.7</v>
      </c>
      <c r="J9" s="79"/>
      <c r="K9" s="83"/>
      <c r="L9" s="83"/>
      <c r="M9" s="82" t="str">
        <f>IF(K9&gt;0,SUM(I9*K9),"")</f>
        <v/>
      </c>
      <c r="N9" s="82"/>
    </row>
    <row r="10" spans="1:14" s="2" customFormat="1" ht="14.1" customHeight="1" x14ac:dyDescent="0.2">
      <c r="B10" s="63"/>
      <c r="C10" s="64"/>
      <c r="D10" s="65"/>
      <c r="E10" s="66" t="s">
        <v>39</v>
      </c>
      <c r="F10" s="66"/>
      <c r="G10" s="66" t="s">
        <v>79</v>
      </c>
      <c r="H10" s="66"/>
      <c r="I10" s="78">
        <v>91.6</v>
      </c>
      <c r="J10" s="79"/>
      <c r="K10" s="83">
        <v>0</v>
      </c>
      <c r="L10" s="83"/>
      <c r="M10" s="82" t="str">
        <f>IF(K10&gt;0,SUM(I10*K10),"")</f>
        <v/>
      </c>
      <c r="N10" s="82"/>
    </row>
    <row r="11" spans="1:14" s="2" customFormat="1" ht="3.95" customHeigh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2" customFormat="1" ht="14.1" customHeight="1" x14ac:dyDescent="0.2">
      <c r="B12" s="57" t="s">
        <v>62</v>
      </c>
      <c r="C12" s="58"/>
      <c r="D12" s="59"/>
      <c r="E12" s="66" t="s">
        <v>40</v>
      </c>
      <c r="F12" s="66"/>
      <c r="G12" s="66" t="s">
        <v>86</v>
      </c>
      <c r="H12" s="66"/>
      <c r="I12" s="78">
        <v>51.8</v>
      </c>
      <c r="J12" s="79"/>
      <c r="K12" s="83"/>
      <c r="L12" s="83"/>
      <c r="M12" s="82" t="str">
        <f>IF(K12&gt;0,SUM(I12*K12),"")</f>
        <v/>
      </c>
      <c r="N12" s="82"/>
    </row>
    <row r="13" spans="1:14" s="2" customFormat="1" ht="14.1" customHeight="1" x14ac:dyDescent="0.2">
      <c r="B13" s="60"/>
      <c r="C13" s="61"/>
      <c r="D13" s="62"/>
      <c r="E13" s="66" t="s">
        <v>38</v>
      </c>
      <c r="F13" s="66"/>
      <c r="G13" s="66" t="s">
        <v>87</v>
      </c>
      <c r="H13" s="66"/>
      <c r="I13" s="78">
        <v>77.7</v>
      </c>
      <c r="J13" s="79"/>
      <c r="K13" s="83"/>
      <c r="L13" s="83"/>
      <c r="M13" s="82" t="str">
        <f>IF(K13&gt;0,SUM(I13*K13),"")</f>
        <v/>
      </c>
      <c r="N13" s="82"/>
    </row>
    <row r="14" spans="1:14" s="2" customFormat="1" ht="14.1" customHeight="1" x14ac:dyDescent="0.2">
      <c r="B14" s="63"/>
      <c r="C14" s="64"/>
      <c r="D14" s="65"/>
      <c r="E14" s="66" t="s">
        <v>39</v>
      </c>
      <c r="F14" s="66"/>
      <c r="G14" s="66" t="s">
        <v>88</v>
      </c>
      <c r="H14" s="66"/>
      <c r="I14" s="78">
        <v>103.6</v>
      </c>
      <c r="J14" s="79"/>
      <c r="K14" s="83"/>
      <c r="L14" s="83"/>
      <c r="M14" s="82" t="str">
        <f>IF(K14&gt;0,SUM(I14*K14),"")</f>
        <v/>
      </c>
      <c r="N14" s="82"/>
    </row>
    <row r="15" spans="1:14" s="2" customFormat="1" ht="3.95" customHeight="1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2" customFormat="1" ht="14.1" customHeight="1" x14ac:dyDescent="0.2">
      <c r="B16" s="57" t="s">
        <v>63</v>
      </c>
      <c r="C16" s="58"/>
      <c r="D16" s="59"/>
      <c r="E16" s="66" t="s">
        <v>40</v>
      </c>
      <c r="F16" s="66"/>
      <c r="G16" s="66" t="s">
        <v>98</v>
      </c>
      <c r="H16" s="66"/>
      <c r="I16" s="78">
        <v>55.8</v>
      </c>
      <c r="J16" s="79"/>
      <c r="K16" s="83"/>
      <c r="L16" s="83"/>
      <c r="M16" s="82" t="str">
        <f>IF(K16&gt;0,SUM(I16*K16),"")</f>
        <v/>
      </c>
      <c r="N16" s="82"/>
    </row>
    <row r="17" spans="2:14" s="2" customFormat="1" ht="14.1" customHeight="1" x14ac:dyDescent="0.2">
      <c r="B17" s="60"/>
      <c r="C17" s="61"/>
      <c r="D17" s="62"/>
      <c r="E17" s="66" t="s">
        <v>38</v>
      </c>
      <c r="F17" s="66"/>
      <c r="G17" s="66" t="s">
        <v>99</v>
      </c>
      <c r="H17" s="66"/>
      <c r="I17" s="78">
        <v>83.7</v>
      </c>
      <c r="J17" s="79"/>
      <c r="K17" s="83"/>
      <c r="L17" s="83"/>
      <c r="M17" s="82" t="str">
        <f>IF(K17&gt;0,SUM(I17*K17),"")</f>
        <v/>
      </c>
      <c r="N17" s="82"/>
    </row>
    <row r="18" spans="2:14" s="2" customFormat="1" ht="14.1" customHeight="1" x14ac:dyDescent="0.2">
      <c r="B18" s="63"/>
      <c r="C18" s="64"/>
      <c r="D18" s="65"/>
      <c r="E18" s="66" t="s">
        <v>39</v>
      </c>
      <c r="F18" s="66"/>
      <c r="G18" s="81" t="s">
        <v>100</v>
      </c>
      <c r="H18" s="81"/>
      <c r="I18" s="78">
        <v>111.6</v>
      </c>
      <c r="J18" s="79"/>
      <c r="K18" s="86"/>
      <c r="L18" s="86"/>
      <c r="M18" s="82" t="str">
        <f>IF(K18&gt;0,SUM(I18*K18),"")</f>
        <v/>
      </c>
      <c r="N18" s="82"/>
    </row>
    <row r="19" spans="2:14" s="2" customFormat="1" ht="6" customHeight="1" x14ac:dyDescent="0.2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2:14" s="2" customFormat="1" ht="14.1" customHeight="1" x14ac:dyDescent="0.2">
      <c r="B20" s="57"/>
      <c r="C20" s="58"/>
      <c r="D20" s="58"/>
      <c r="E20" s="66" t="s">
        <v>40</v>
      </c>
      <c r="F20" s="66"/>
      <c r="G20" s="66" t="s">
        <v>135</v>
      </c>
      <c r="H20" s="66"/>
      <c r="I20" s="78">
        <v>51.8</v>
      </c>
      <c r="J20" s="79"/>
      <c r="K20" s="83"/>
      <c r="L20" s="83"/>
      <c r="M20" s="82" t="str">
        <f>IF(K20&gt;0,SUM(I20*K20),"")</f>
        <v/>
      </c>
      <c r="N20" s="82"/>
    </row>
    <row r="21" spans="2:14" s="2" customFormat="1" ht="14.1" customHeight="1" x14ac:dyDescent="0.2">
      <c r="B21" s="60" t="s">
        <v>64</v>
      </c>
      <c r="C21" s="61"/>
      <c r="D21" s="61"/>
      <c r="E21" s="66" t="s">
        <v>38</v>
      </c>
      <c r="F21" s="66"/>
      <c r="G21" s="66" t="s">
        <v>136</v>
      </c>
      <c r="H21" s="66"/>
      <c r="I21" s="78">
        <v>77.7</v>
      </c>
      <c r="J21" s="79"/>
      <c r="K21" s="83"/>
      <c r="L21" s="83"/>
      <c r="M21" s="82" t="str">
        <f>IF(K21&gt;0,SUM(I21*K21),"")</f>
        <v/>
      </c>
      <c r="N21" s="82"/>
    </row>
    <row r="22" spans="2:14" s="2" customFormat="1" ht="14.1" customHeight="1" x14ac:dyDescent="0.2">
      <c r="B22" s="63"/>
      <c r="C22" s="64"/>
      <c r="D22" s="64"/>
      <c r="E22" s="66" t="s">
        <v>39</v>
      </c>
      <c r="F22" s="66"/>
      <c r="G22" s="66" t="s">
        <v>137</v>
      </c>
      <c r="H22" s="66"/>
      <c r="I22" s="78">
        <v>103.6</v>
      </c>
      <c r="J22" s="79"/>
      <c r="K22" s="83"/>
      <c r="L22" s="83"/>
      <c r="M22" s="82" t="str">
        <f>IF(K22&gt;0,SUM(I22*K22),"")</f>
        <v/>
      </c>
      <c r="N22" s="82"/>
    </row>
    <row r="23" spans="2:14" s="2" customFormat="1" ht="6" customHeight="1" x14ac:dyDescent="0.2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2:14" s="2" customFormat="1" ht="14.1" customHeight="1" x14ac:dyDescent="0.2">
      <c r="B24" s="57" t="s">
        <v>65</v>
      </c>
      <c r="C24" s="58"/>
      <c r="D24" s="59"/>
      <c r="E24" s="66" t="s">
        <v>41</v>
      </c>
      <c r="F24" s="66"/>
      <c r="G24" s="66" t="s">
        <v>138</v>
      </c>
      <c r="H24" s="66"/>
      <c r="I24" s="78">
        <v>41.5</v>
      </c>
      <c r="J24" s="79"/>
      <c r="K24" s="83"/>
      <c r="L24" s="83"/>
      <c r="M24" s="82" t="str">
        <f>IF(K24&gt;0,SUM(I24*K24),"")</f>
        <v/>
      </c>
      <c r="N24" s="82"/>
    </row>
    <row r="25" spans="2:14" s="2" customFormat="1" ht="14.1" customHeight="1" x14ac:dyDescent="0.2">
      <c r="B25" s="63"/>
      <c r="C25" s="64"/>
      <c r="D25" s="65"/>
      <c r="E25" s="66" t="s">
        <v>40</v>
      </c>
      <c r="F25" s="66"/>
      <c r="G25" s="66" t="s">
        <v>139</v>
      </c>
      <c r="H25" s="66"/>
      <c r="I25" s="78">
        <v>83</v>
      </c>
      <c r="J25" s="79"/>
      <c r="K25" s="83"/>
      <c r="L25" s="83"/>
      <c r="M25" s="82" t="str">
        <f>IF(K25&gt;0,SUM(I25*K25),"")</f>
        <v/>
      </c>
      <c r="N25" s="82"/>
    </row>
    <row r="26" spans="2:14" s="2" customFormat="1" ht="6" customHeight="1" x14ac:dyDescent="0.2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2:14" s="2" customFormat="1" ht="14.1" customHeight="1" x14ac:dyDescent="0.2">
      <c r="B27" s="67" t="s">
        <v>66</v>
      </c>
      <c r="C27" s="67"/>
      <c r="D27" s="67"/>
      <c r="E27" s="66" t="s">
        <v>41</v>
      </c>
      <c r="F27" s="66"/>
      <c r="G27" s="66" t="s">
        <v>80</v>
      </c>
      <c r="H27" s="66"/>
      <c r="I27" s="78">
        <v>31.9</v>
      </c>
      <c r="J27" s="79"/>
      <c r="K27" s="83"/>
      <c r="L27" s="83"/>
      <c r="M27" s="82" t="str">
        <f>IF(K27&gt;0,SUM(I27*K27),"")</f>
        <v/>
      </c>
      <c r="N27" s="82"/>
    </row>
    <row r="28" spans="2:14" s="2" customFormat="1" ht="14.1" customHeight="1" x14ac:dyDescent="0.2">
      <c r="B28" s="67"/>
      <c r="C28" s="67"/>
      <c r="D28" s="67"/>
      <c r="E28" s="66" t="s">
        <v>40</v>
      </c>
      <c r="F28" s="66"/>
      <c r="G28" s="66" t="s">
        <v>81</v>
      </c>
      <c r="H28" s="66"/>
      <c r="I28" s="78">
        <v>63.8</v>
      </c>
      <c r="J28" s="79"/>
      <c r="K28" s="83"/>
      <c r="L28" s="83"/>
      <c r="M28" s="82" t="str">
        <f>IF(K28&gt;0,SUM(I28*K28),"")</f>
        <v/>
      </c>
      <c r="N28" s="82"/>
    </row>
    <row r="29" spans="2:14" s="2" customFormat="1" ht="3.95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s="2" customFormat="1" ht="14.1" customHeight="1" x14ac:dyDescent="0.2">
      <c r="B30" s="67" t="s">
        <v>67</v>
      </c>
      <c r="C30" s="67"/>
      <c r="D30" s="67"/>
      <c r="E30" s="66" t="s">
        <v>41</v>
      </c>
      <c r="F30" s="66"/>
      <c r="G30" s="66" t="s">
        <v>89</v>
      </c>
      <c r="H30" s="66"/>
      <c r="I30" s="78">
        <v>37.9</v>
      </c>
      <c r="J30" s="79"/>
      <c r="K30" s="83"/>
      <c r="L30" s="83"/>
      <c r="M30" s="82" t="str">
        <f>IF(K30&gt;0,SUM(I30*K30),"")</f>
        <v/>
      </c>
      <c r="N30" s="82"/>
    </row>
    <row r="31" spans="2:14" s="2" customFormat="1" ht="14.1" customHeight="1" x14ac:dyDescent="0.2">
      <c r="B31" s="67"/>
      <c r="C31" s="67"/>
      <c r="D31" s="67"/>
      <c r="E31" s="66" t="s">
        <v>40</v>
      </c>
      <c r="F31" s="66"/>
      <c r="G31" s="66" t="s">
        <v>90</v>
      </c>
      <c r="H31" s="66"/>
      <c r="I31" s="78">
        <v>75.8</v>
      </c>
      <c r="J31" s="79"/>
      <c r="K31" s="83">
        <v>0</v>
      </c>
      <c r="L31" s="83"/>
      <c r="M31" s="82" t="str">
        <f>IF(K31&gt;0,SUM(I31*K31),"")</f>
        <v/>
      </c>
      <c r="N31" s="82"/>
    </row>
    <row r="32" spans="2:14" s="2" customFormat="1" ht="3.95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s="2" customFormat="1" ht="14.1" customHeight="1" x14ac:dyDescent="0.2">
      <c r="B33" s="67" t="s">
        <v>68</v>
      </c>
      <c r="C33" s="67"/>
      <c r="D33" s="67"/>
      <c r="E33" s="66" t="s">
        <v>41</v>
      </c>
      <c r="F33" s="66"/>
      <c r="G33" s="66" t="s">
        <v>101</v>
      </c>
      <c r="H33" s="66"/>
      <c r="I33" s="78">
        <v>44.9</v>
      </c>
      <c r="J33" s="79"/>
      <c r="K33" s="83"/>
      <c r="L33" s="83"/>
      <c r="M33" s="82" t="str">
        <f>IF(K33&gt;0,SUM(I33*K33),"")</f>
        <v/>
      </c>
      <c r="N33" s="82"/>
    </row>
    <row r="34" spans="2:14" s="2" customFormat="1" ht="14.1" customHeight="1" x14ac:dyDescent="0.2">
      <c r="B34" s="67"/>
      <c r="C34" s="67"/>
      <c r="D34" s="67"/>
      <c r="E34" s="66" t="s">
        <v>40</v>
      </c>
      <c r="F34" s="66"/>
      <c r="G34" s="66" t="s">
        <v>102</v>
      </c>
      <c r="H34" s="66"/>
      <c r="I34" s="78">
        <v>89.8</v>
      </c>
      <c r="J34" s="79"/>
      <c r="K34" s="83"/>
      <c r="L34" s="83"/>
      <c r="M34" s="82" t="str">
        <f>IF(K34&gt;0,SUM(I34*K34),"")</f>
        <v/>
      </c>
      <c r="N34" s="82"/>
    </row>
    <row r="35" spans="2:14" s="2" customFormat="1" ht="6" customHeight="1" x14ac:dyDescent="0.2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</row>
    <row r="36" spans="2:14" s="2" customFormat="1" ht="14.1" customHeight="1" x14ac:dyDescent="0.2">
      <c r="B36" s="67" t="s">
        <v>69</v>
      </c>
      <c r="C36" s="67"/>
      <c r="D36" s="67"/>
      <c r="E36" s="66" t="s">
        <v>41</v>
      </c>
      <c r="F36" s="66"/>
      <c r="G36" s="66" t="s">
        <v>82</v>
      </c>
      <c r="H36" s="66"/>
      <c r="I36" s="78">
        <v>41.9</v>
      </c>
      <c r="J36" s="79"/>
      <c r="K36" s="83"/>
      <c r="L36" s="83"/>
      <c r="M36" s="82" t="str">
        <f>IF(K36&gt;0,SUM(I36*K36),"")</f>
        <v/>
      </c>
      <c r="N36" s="82"/>
    </row>
    <row r="37" spans="2:14" s="2" customFormat="1" ht="14.1" customHeight="1" x14ac:dyDescent="0.2">
      <c r="B37" s="67"/>
      <c r="C37" s="67"/>
      <c r="D37" s="67"/>
      <c r="E37" s="66" t="s">
        <v>40</v>
      </c>
      <c r="F37" s="66"/>
      <c r="G37" s="66" t="s">
        <v>83</v>
      </c>
      <c r="H37" s="66"/>
      <c r="I37" s="78">
        <v>83.8</v>
      </c>
      <c r="J37" s="79"/>
      <c r="K37" s="83"/>
      <c r="L37" s="83"/>
      <c r="M37" s="82" t="str">
        <f>IF(K37&gt;0,SUM(I37*K37),"")</f>
        <v/>
      </c>
      <c r="N37" s="82"/>
    </row>
    <row r="38" spans="2:14" s="2" customFormat="1" ht="3.95" customHeigh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s="2" customFormat="1" ht="14.1" customHeight="1" x14ac:dyDescent="0.2">
      <c r="B39" s="67" t="s">
        <v>70</v>
      </c>
      <c r="C39" s="67"/>
      <c r="D39" s="67"/>
      <c r="E39" s="66" t="s">
        <v>41</v>
      </c>
      <c r="F39" s="66"/>
      <c r="G39" s="66" t="s">
        <v>91</v>
      </c>
      <c r="H39" s="66"/>
      <c r="I39" s="78">
        <v>49.9</v>
      </c>
      <c r="J39" s="79"/>
      <c r="K39" s="83"/>
      <c r="L39" s="83"/>
      <c r="M39" s="82" t="str">
        <f>IF(K39&gt;0,SUM(I39*K39),"")</f>
        <v/>
      </c>
      <c r="N39" s="82"/>
    </row>
    <row r="40" spans="2:14" s="2" customFormat="1" ht="14.1" customHeight="1" x14ac:dyDescent="0.2">
      <c r="B40" s="67"/>
      <c r="C40" s="67"/>
      <c r="D40" s="67"/>
      <c r="E40" s="66" t="s">
        <v>40</v>
      </c>
      <c r="F40" s="66"/>
      <c r="G40" s="66" t="s">
        <v>92</v>
      </c>
      <c r="H40" s="66"/>
      <c r="I40" s="78">
        <v>99.8</v>
      </c>
      <c r="J40" s="79"/>
      <c r="K40" s="83"/>
      <c r="L40" s="83"/>
      <c r="M40" s="82" t="str">
        <f>IF(K40&gt;0,SUM(I40*K40),"")</f>
        <v/>
      </c>
      <c r="N40" s="82"/>
    </row>
    <row r="41" spans="2:14" s="2" customFormat="1" ht="3.95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s="2" customFormat="1" ht="14.1" customHeight="1" x14ac:dyDescent="0.2">
      <c r="B42" s="67" t="s">
        <v>71</v>
      </c>
      <c r="C42" s="67"/>
      <c r="D42" s="67"/>
      <c r="E42" s="126" t="s">
        <v>41</v>
      </c>
      <c r="F42" s="127"/>
      <c r="G42" s="126" t="s">
        <v>103</v>
      </c>
      <c r="H42" s="127"/>
      <c r="I42" s="78">
        <v>59.9</v>
      </c>
      <c r="J42" s="79"/>
      <c r="K42" s="83"/>
      <c r="L42" s="83"/>
      <c r="M42" s="82" t="str">
        <f>IF(K42&gt;0,SUM(I42*K42),"")</f>
        <v/>
      </c>
      <c r="N42" s="82"/>
    </row>
    <row r="43" spans="2:14" s="2" customFormat="1" ht="14.1" customHeight="1" x14ac:dyDescent="0.2">
      <c r="B43" s="67"/>
      <c r="C43" s="67"/>
      <c r="D43" s="67"/>
      <c r="E43" s="126" t="s">
        <v>40</v>
      </c>
      <c r="F43" s="127"/>
      <c r="G43" s="126" t="s">
        <v>104</v>
      </c>
      <c r="H43" s="127"/>
      <c r="I43" s="78">
        <v>119.8</v>
      </c>
      <c r="J43" s="79"/>
      <c r="K43" s="83"/>
      <c r="L43" s="83"/>
      <c r="M43" s="82" t="str">
        <f>IF(K43&gt;0,SUM(I43*K43),"")</f>
        <v/>
      </c>
      <c r="N43" s="82"/>
    </row>
    <row r="44" spans="2:14" s="2" customFormat="1" ht="6" customHeight="1" x14ac:dyDescent="0.2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</row>
    <row r="45" spans="2:14" s="2" customFormat="1" ht="14.1" customHeight="1" x14ac:dyDescent="0.2">
      <c r="B45" s="67" t="s">
        <v>72</v>
      </c>
      <c r="C45" s="67"/>
      <c r="D45" s="67"/>
      <c r="E45" s="66" t="s">
        <v>41</v>
      </c>
      <c r="F45" s="66"/>
      <c r="G45" s="66" t="s">
        <v>84</v>
      </c>
      <c r="H45" s="66"/>
      <c r="I45" s="78">
        <v>46.9</v>
      </c>
      <c r="J45" s="79"/>
      <c r="K45" s="83"/>
      <c r="L45" s="83"/>
      <c r="M45" s="82" t="str">
        <f>IF(K45&gt;0,SUM(I45*K45),"")</f>
        <v/>
      </c>
      <c r="N45" s="82"/>
    </row>
    <row r="46" spans="2:14" s="2" customFormat="1" ht="14.1" customHeight="1" x14ac:dyDescent="0.2">
      <c r="B46" s="67"/>
      <c r="C46" s="67"/>
      <c r="D46" s="67"/>
      <c r="E46" s="66" t="s">
        <v>40</v>
      </c>
      <c r="F46" s="66"/>
      <c r="G46" s="66" t="s">
        <v>85</v>
      </c>
      <c r="H46" s="66"/>
      <c r="I46" s="68">
        <v>93.8</v>
      </c>
      <c r="J46" s="68"/>
      <c r="K46" s="83"/>
      <c r="L46" s="83"/>
      <c r="M46" s="82" t="str">
        <f>IF(K46&gt;0,SUM(I46*K46),"")</f>
        <v/>
      </c>
      <c r="N46" s="82"/>
    </row>
    <row r="47" spans="2:14" s="2" customFormat="1" ht="3.95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s="2" customFormat="1" ht="14.1" customHeight="1" x14ac:dyDescent="0.2">
      <c r="B48" s="67" t="s">
        <v>73</v>
      </c>
      <c r="C48" s="67"/>
      <c r="D48" s="67"/>
      <c r="E48" s="66" t="s">
        <v>41</v>
      </c>
      <c r="F48" s="66"/>
      <c r="G48" s="66" t="s">
        <v>93</v>
      </c>
      <c r="H48" s="66"/>
      <c r="I48" s="68">
        <v>54.9</v>
      </c>
      <c r="J48" s="68"/>
      <c r="K48" s="83"/>
      <c r="L48" s="83"/>
      <c r="M48" s="82" t="str">
        <f>IF(K48&gt;0,SUM(I48*K48),"")</f>
        <v/>
      </c>
      <c r="N48" s="82"/>
    </row>
    <row r="49" spans="2:14" s="2" customFormat="1" ht="14.1" customHeight="1" x14ac:dyDescent="0.2">
      <c r="B49" s="67"/>
      <c r="C49" s="67"/>
      <c r="D49" s="67"/>
      <c r="E49" s="66" t="s">
        <v>40</v>
      </c>
      <c r="F49" s="66"/>
      <c r="G49" s="66" t="s">
        <v>94</v>
      </c>
      <c r="H49" s="66"/>
      <c r="I49" s="68">
        <v>109.8</v>
      </c>
      <c r="J49" s="68"/>
      <c r="K49" s="83"/>
      <c r="L49" s="83"/>
      <c r="M49" s="82" t="str">
        <f>IF(K49&gt;0,SUM(I49*K49),"")</f>
        <v/>
      </c>
      <c r="N49" s="82"/>
    </row>
    <row r="50" spans="2:14" s="2" customFormat="1" ht="3.9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s="2" customFormat="1" ht="14.1" customHeight="1" x14ac:dyDescent="0.2">
      <c r="B51" s="67" t="s">
        <v>74</v>
      </c>
      <c r="C51" s="67"/>
      <c r="D51" s="67"/>
      <c r="E51" s="66" t="s">
        <v>41</v>
      </c>
      <c r="F51" s="66"/>
      <c r="G51" s="66" t="s">
        <v>105</v>
      </c>
      <c r="H51" s="66"/>
      <c r="I51" s="68">
        <v>68.900000000000006</v>
      </c>
      <c r="J51" s="68"/>
      <c r="K51" s="83"/>
      <c r="L51" s="83"/>
      <c r="M51" s="82" t="str">
        <f>IF(K51&gt;0,SUM(I51*K51),"")</f>
        <v/>
      </c>
      <c r="N51" s="82"/>
    </row>
    <row r="52" spans="2:14" s="2" customFormat="1" ht="14.1" customHeight="1" x14ac:dyDescent="0.2">
      <c r="B52" s="67"/>
      <c r="C52" s="67"/>
      <c r="D52" s="67"/>
      <c r="E52" s="66" t="s">
        <v>40</v>
      </c>
      <c r="F52" s="66"/>
      <c r="G52" s="66" t="s">
        <v>106</v>
      </c>
      <c r="H52" s="66"/>
      <c r="I52" s="68">
        <v>137.80000000000001</v>
      </c>
      <c r="J52" s="68"/>
      <c r="K52" s="83"/>
      <c r="L52" s="83"/>
      <c r="M52" s="82" t="str">
        <f>IF(K52&gt;0,SUM(I52*K52),"")</f>
        <v/>
      </c>
      <c r="N52" s="82"/>
    </row>
    <row r="53" spans="2:14" s="2" customFormat="1" ht="6" customHeight="1" x14ac:dyDescent="0.2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  <row r="54" spans="2:14" s="2" customFormat="1" ht="14.1" customHeight="1" x14ac:dyDescent="0.2">
      <c r="B54" s="67" t="s">
        <v>75</v>
      </c>
      <c r="C54" s="67"/>
      <c r="D54" s="67"/>
      <c r="E54" s="66" t="s">
        <v>41</v>
      </c>
      <c r="F54" s="66"/>
      <c r="G54" s="66" t="s">
        <v>95</v>
      </c>
      <c r="H54" s="66"/>
      <c r="I54" s="68">
        <v>59.9</v>
      </c>
      <c r="J54" s="68"/>
      <c r="K54" s="83"/>
      <c r="L54" s="83"/>
      <c r="M54" s="82" t="str">
        <f>IF(K54&gt;0,SUM(I54*K54),"")</f>
        <v/>
      </c>
      <c r="N54" s="82"/>
    </row>
    <row r="55" spans="2:14" s="2" customFormat="1" ht="14.1" customHeight="1" x14ac:dyDescent="0.2">
      <c r="B55" s="67"/>
      <c r="C55" s="67"/>
      <c r="D55" s="67"/>
      <c r="E55" s="66" t="s">
        <v>40</v>
      </c>
      <c r="F55" s="66"/>
      <c r="G55" s="66" t="s">
        <v>96</v>
      </c>
      <c r="H55" s="66"/>
      <c r="I55" s="68">
        <v>119.8</v>
      </c>
      <c r="J55" s="68"/>
      <c r="K55" s="83"/>
      <c r="L55" s="83"/>
      <c r="M55" s="82" t="str">
        <f>IF(K55&gt;0,SUM(I55*K55),"")</f>
        <v/>
      </c>
      <c r="N55" s="82"/>
    </row>
    <row r="56" spans="2:14" s="2" customFormat="1" ht="6" customHeight="1" x14ac:dyDescent="0.2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2:14" s="2" customFormat="1" ht="21.6" customHeight="1" x14ac:dyDescent="0.2">
      <c r="B57" s="130" t="s">
        <v>76</v>
      </c>
      <c r="C57" s="131"/>
      <c r="D57" s="132"/>
      <c r="E57" s="66" t="s">
        <v>41</v>
      </c>
      <c r="F57" s="66"/>
      <c r="G57" s="66" t="s">
        <v>97</v>
      </c>
      <c r="H57" s="66"/>
      <c r="I57" s="68">
        <v>69.900000000000006</v>
      </c>
      <c r="J57" s="68"/>
      <c r="K57" s="83"/>
      <c r="L57" s="83"/>
      <c r="M57" s="82" t="str">
        <f>IF(K57&gt;0,SUM(I57*K57),"")</f>
        <v/>
      </c>
      <c r="N57" s="82"/>
    </row>
    <row r="58" spans="2:14" s="2" customFormat="1" ht="6" customHeight="1" x14ac:dyDescent="0.2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0"/>
    </row>
    <row r="59" spans="2:14" s="2" customFormat="1" ht="14.1" customHeight="1" x14ac:dyDescent="0.2">
      <c r="B59" s="67" t="s">
        <v>134</v>
      </c>
      <c r="C59" s="67"/>
      <c r="D59" s="67"/>
      <c r="E59" s="66" t="s">
        <v>50</v>
      </c>
      <c r="F59" s="66"/>
      <c r="G59" s="66">
        <v>4360</v>
      </c>
      <c r="H59" s="66"/>
      <c r="I59" s="68">
        <v>7.95</v>
      </c>
      <c r="J59" s="68"/>
      <c r="K59" s="83"/>
      <c r="L59" s="83"/>
      <c r="M59" s="82" t="str">
        <f>IF(K59&gt;0,SUM(I59*K59),"")</f>
        <v/>
      </c>
      <c r="N59" s="82"/>
    </row>
    <row r="60" spans="2:14" s="2" customFormat="1" ht="6" customHeight="1" x14ac:dyDescent="0.2">
      <c r="B60" s="35"/>
      <c r="C60" s="36"/>
      <c r="D60" s="36"/>
      <c r="E60" s="29"/>
      <c r="F60" s="29"/>
      <c r="G60" s="29"/>
      <c r="H60" s="29"/>
      <c r="I60" s="29"/>
      <c r="J60" s="29"/>
      <c r="K60" s="29"/>
      <c r="L60" s="29"/>
      <c r="M60" s="29"/>
      <c r="N60" s="30"/>
    </row>
    <row r="61" spans="2:14" s="37" customFormat="1" ht="14.1" customHeight="1" x14ac:dyDescent="0.2">
      <c r="B61" s="69" t="s">
        <v>142</v>
      </c>
      <c r="C61" s="70"/>
      <c r="D61" s="71"/>
      <c r="E61" s="152" t="s">
        <v>41</v>
      </c>
      <c r="F61" s="153"/>
      <c r="G61" s="154" t="s">
        <v>146</v>
      </c>
      <c r="H61" s="153"/>
      <c r="I61" s="155">
        <v>69.900000000000006</v>
      </c>
      <c r="J61" s="153"/>
      <c r="K61" s="83"/>
      <c r="L61" s="83"/>
      <c r="M61" s="82" t="str">
        <f>IF(K61&gt;0,SUM(I61*K61),"")</f>
        <v/>
      </c>
      <c r="N61" s="82"/>
    </row>
    <row r="62" spans="2:14" s="2" customFormat="1" ht="14.1" customHeight="1" x14ac:dyDescent="0.2">
      <c r="B62" s="72"/>
      <c r="C62" s="73"/>
      <c r="D62" s="74"/>
      <c r="E62" s="127" t="s">
        <v>40</v>
      </c>
      <c r="F62" s="66"/>
      <c r="G62" s="66" t="s">
        <v>143</v>
      </c>
      <c r="H62" s="66"/>
      <c r="I62" s="78">
        <v>139.80000000000001</v>
      </c>
      <c r="J62" s="79"/>
      <c r="K62" s="83"/>
      <c r="L62" s="83"/>
      <c r="M62" s="82" t="str">
        <f>IF(K62&gt;0,SUM(I62*K62),"")</f>
        <v/>
      </c>
      <c r="N62" s="82"/>
    </row>
    <row r="63" spans="2:14" s="2" customFormat="1" ht="14.1" customHeight="1" x14ac:dyDescent="0.2">
      <c r="B63" s="72"/>
      <c r="C63" s="73"/>
      <c r="D63" s="74"/>
      <c r="E63" s="127" t="s">
        <v>38</v>
      </c>
      <c r="F63" s="66"/>
      <c r="G63" s="66" t="s">
        <v>144</v>
      </c>
      <c r="H63" s="66"/>
      <c r="I63" s="78">
        <v>209.7</v>
      </c>
      <c r="J63" s="79"/>
      <c r="K63" s="83"/>
      <c r="L63" s="83"/>
      <c r="M63" s="82" t="str">
        <f>IF(K63&gt;0,SUM(I63*K63),"")</f>
        <v/>
      </c>
      <c r="N63" s="82"/>
    </row>
    <row r="64" spans="2:14" s="2" customFormat="1" ht="14.1" customHeight="1" x14ac:dyDescent="0.2">
      <c r="B64" s="75"/>
      <c r="C64" s="76"/>
      <c r="D64" s="77"/>
      <c r="E64" s="127" t="s">
        <v>39</v>
      </c>
      <c r="F64" s="66"/>
      <c r="G64" s="81" t="s">
        <v>145</v>
      </c>
      <c r="H64" s="81"/>
      <c r="I64" s="78">
        <v>279.60000000000002</v>
      </c>
      <c r="J64" s="79"/>
      <c r="K64" s="86"/>
      <c r="L64" s="86"/>
      <c r="M64" s="82" t="str">
        <f>IF(K64&gt;0,SUM(I64*K64),"")</f>
        <v/>
      </c>
      <c r="N64" s="82"/>
    </row>
    <row r="65" spans="1:14" s="2" customFormat="1" ht="7.5" customHeight="1" x14ac:dyDescent="0.2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s="2" customFormat="1" ht="26.45" customHeight="1" x14ac:dyDescent="0.2">
      <c r="D66" s="13"/>
      <c r="F66" s="39"/>
      <c r="G66" s="39"/>
      <c r="H66" s="39"/>
      <c r="I66" s="39"/>
      <c r="J66" s="21" t="s">
        <v>29</v>
      </c>
      <c r="K66" s="47">
        <f>SUM(L3)</f>
        <v>0</v>
      </c>
      <c r="L66" s="48"/>
      <c r="M66" s="38" t="s">
        <v>36</v>
      </c>
      <c r="N66" s="38"/>
    </row>
    <row r="67" spans="1:14" s="2" customFormat="1" ht="36" customHeight="1" x14ac:dyDescent="0.2">
      <c r="B67" s="13"/>
      <c r="C67" s="13"/>
      <c r="D67" s="13"/>
      <c r="E67" s="41" t="s">
        <v>140</v>
      </c>
      <c r="F67" s="41"/>
      <c r="G67" s="41"/>
      <c r="H67" s="41"/>
      <c r="I67" s="41"/>
      <c r="J67" s="41"/>
      <c r="K67" s="42" t="s">
        <v>149</v>
      </c>
      <c r="L67" s="42"/>
      <c r="M67" s="42"/>
      <c r="N67" s="42"/>
    </row>
    <row r="68" spans="1:14" s="2" customFormat="1" ht="14.1" customHeight="1" x14ac:dyDescent="0.2">
      <c r="B68" s="57" t="s">
        <v>57</v>
      </c>
      <c r="C68" s="58"/>
      <c r="D68" s="59"/>
      <c r="E68" s="66" t="s">
        <v>40</v>
      </c>
      <c r="F68" s="66"/>
      <c r="G68" s="66" t="s">
        <v>107</v>
      </c>
      <c r="H68" s="66"/>
      <c r="I68" s="68">
        <v>45.8</v>
      </c>
      <c r="J68" s="68"/>
      <c r="K68" s="83"/>
      <c r="L68" s="83"/>
      <c r="M68" s="82" t="str">
        <f>IF(K68&gt;0,SUM(I68*K68),"")</f>
        <v/>
      </c>
      <c r="N68" s="82"/>
    </row>
    <row r="69" spans="1:14" s="2" customFormat="1" ht="14.1" customHeight="1" x14ac:dyDescent="0.2">
      <c r="B69" s="60"/>
      <c r="C69" s="61"/>
      <c r="D69" s="62"/>
      <c r="E69" s="66" t="s">
        <v>38</v>
      </c>
      <c r="F69" s="66"/>
      <c r="G69" s="66" t="s">
        <v>108</v>
      </c>
      <c r="H69" s="66"/>
      <c r="I69" s="68">
        <v>68.7</v>
      </c>
      <c r="J69" s="68"/>
      <c r="K69" s="83"/>
      <c r="L69" s="83"/>
      <c r="M69" s="82" t="str">
        <f>IF(K69&gt;0,SUM(I69*K69),"")</f>
        <v/>
      </c>
      <c r="N69" s="82"/>
    </row>
    <row r="70" spans="1:14" s="2" customFormat="1" ht="14.1" customHeight="1" x14ac:dyDescent="0.2">
      <c r="B70" s="63"/>
      <c r="C70" s="64"/>
      <c r="D70" s="65"/>
      <c r="E70" s="66" t="s">
        <v>39</v>
      </c>
      <c r="F70" s="66"/>
      <c r="G70" s="66" t="s">
        <v>109</v>
      </c>
      <c r="H70" s="66"/>
      <c r="I70" s="68">
        <v>91.6</v>
      </c>
      <c r="J70" s="68"/>
      <c r="K70" s="83"/>
      <c r="L70" s="83"/>
      <c r="M70" s="82" t="str">
        <f>IF(K70&gt;0,SUM(I70*K70),"")</f>
        <v/>
      </c>
      <c r="N70" s="82"/>
    </row>
    <row r="71" spans="1:14" s="2" customFormat="1" ht="3.95" customHeight="1" x14ac:dyDescent="0.2">
      <c r="B71" s="27"/>
      <c r="C71" s="27"/>
      <c r="D71" s="27"/>
      <c r="I71" s="26"/>
      <c r="J71" s="26"/>
    </row>
    <row r="72" spans="1:14" s="2" customFormat="1" ht="14.1" customHeight="1" x14ac:dyDescent="0.2">
      <c r="B72" s="57" t="s">
        <v>48</v>
      </c>
      <c r="C72" s="58"/>
      <c r="D72" s="59"/>
      <c r="E72" s="66" t="s">
        <v>40</v>
      </c>
      <c r="F72" s="66"/>
      <c r="G72" s="66" t="s">
        <v>110</v>
      </c>
      <c r="H72" s="66"/>
      <c r="I72" s="68">
        <v>51.8</v>
      </c>
      <c r="J72" s="68"/>
      <c r="K72" s="83"/>
      <c r="L72" s="83"/>
      <c r="M72" s="82" t="str">
        <f>IF(K72&gt;0,SUM(I72*K72),"")</f>
        <v/>
      </c>
      <c r="N72" s="82"/>
    </row>
    <row r="73" spans="1:14" s="2" customFormat="1" ht="14.1" customHeight="1" x14ac:dyDescent="0.2">
      <c r="B73" s="60"/>
      <c r="C73" s="61"/>
      <c r="D73" s="62"/>
      <c r="E73" s="66" t="s">
        <v>38</v>
      </c>
      <c r="F73" s="66"/>
      <c r="G73" s="66" t="s">
        <v>111</v>
      </c>
      <c r="H73" s="66"/>
      <c r="I73" s="68">
        <v>77.7</v>
      </c>
      <c r="J73" s="68"/>
      <c r="K73" s="83"/>
      <c r="L73" s="83"/>
      <c r="M73" s="82" t="str">
        <f>IF(K73&gt;0,SUM(I73*K73),"")</f>
        <v/>
      </c>
      <c r="N73" s="82"/>
    </row>
    <row r="74" spans="1:14" s="2" customFormat="1" ht="14.1" customHeight="1" x14ac:dyDescent="0.2">
      <c r="B74" s="63"/>
      <c r="C74" s="64"/>
      <c r="D74" s="65"/>
      <c r="E74" s="66" t="s">
        <v>39</v>
      </c>
      <c r="F74" s="66"/>
      <c r="G74" s="66" t="s">
        <v>112</v>
      </c>
      <c r="H74" s="66"/>
      <c r="I74" s="68">
        <v>103.6</v>
      </c>
      <c r="J74" s="68"/>
      <c r="K74" s="83"/>
      <c r="L74" s="83"/>
      <c r="M74" s="82" t="str">
        <f>IF(K74&gt;0,SUM(I74*K74),"")</f>
        <v/>
      </c>
      <c r="N74" s="82"/>
    </row>
    <row r="75" spans="1:14" s="2" customFormat="1" ht="3.95" customHeight="1" x14ac:dyDescent="0.2">
      <c r="B75" s="27"/>
      <c r="C75" s="27"/>
      <c r="D75" s="27"/>
      <c r="I75" s="26"/>
      <c r="J75" s="26"/>
    </row>
    <row r="76" spans="1:14" s="2" customFormat="1" ht="14.1" customHeight="1" x14ac:dyDescent="0.2">
      <c r="B76" s="57" t="s">
        <v>49</v>
      </c>
      <c r="C76" s="58"/>
      <c r="D76" s="59"/>
      <c r="E76" s="66" t="s">
        <v>40</v>
      </c>
      <c r="F76" s="66"/>
      <c r="G76" s="66" t="s">
        <v>113</v>
      </c>
      <c r="H76" s="66"/>
      <c r="I76" s="68">
        <v>55.8</v>
      </c>
      <c r="J76" s="68"/>
      <c r="K76" s="83"/>
      <c r="L76" s="83"/>
      <c r="M76" s="82" t="str">
        <f>IF(K76&gt;0,SUM(I76*K76),"")</f>
        <v/>
      </c>
      <c r="N76" s="82"/>
    </row>
    <row r="77" spans="1:14" s="2" customFormat="1" ht="14.1" customHeight="1" x14ac:dyDescent="0.2">
      <c r="B77" s="60"/>
      <c r="C77" s="61"/>
      <c r="D77" s="62"/>
      <c r="E77" s="66" t="s">
        <v>38</v>
      </c>
      <c r="F77" s="66"/>
      <c r="G77" s="66" t="s">
        <v>114</v>
      </c>
      <c r="H77" s="66"/>
      <c r="I77" s="68">
        <v>83.7</v>
      </c>
      <c r="J77" s="68"/>
      <c r="K77" s="83"/>
      <c r="L77" s="83"/>
      <c r="M77" s="82" t="str">
        <f>IF(K77&gt;0,SUM(I77*K77),"")</f>
        <v/>
      </c>
      <c r="N77" s="82"/>
    </row>
    <row r="78" spans="1:14" s="2" customFormat="1" ht="14.1" customHeight="1" x14ac:dyDescent="0.2">
      <c r="B78" s="63"/>
      <c r="C78" s="64"/>
      <c r="D78" s="65"/>
      <c r="E78" s="66" t="s">
        <v>39</v>
      </c>
      <c r="F78" s="66"/>
      <c r="G78" s="66" t="s">
        <v>115</v>
      </c>
      <c r="H78" s="66"/>
      <c r="I78" s="80">
        <v>111.6</v>
      </c>
      <c r="J78" s="80"/>
      <c r="K78" s="83"/>
      <c r="L78" s="83"/>
      <c r="M78" s="82" t="str">
        <f>IF(K78&gt;0,SUM(I78*K78),"")</f>
        <v/>
      </c>
      <c r="N78" s="82"/>
    </row>
    <row r="79" spans="1:14" s="2" customFormat="1" ht="6" customHeight="1" x14ac:dyDescent="0.2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0"/>
    </row>
    <row r="80" spans="1:14" s="2" customFormat="1" ht="14.1" customHeight="1" x14ac:dyDescent="0.2">
      <c r="A80" s="21"/>
      <c r="B80" s="67" t="s">
        <v>58</v>
      </c>
      <c r="C80" s="67"/>
      <c r="D80" s="67"/>
      <c r="E80" s="66" t="s">
        <v>41</v>
      </c>
      <c r="F80" s="66"/>
      <c r="G80" s="66" t="s">
        <v>116</v>
      </c>
      <c r="H80" s="66"/>
      <c r="I80" s="68">
        <v>31.9</v>
      </c>
      <c r="J80" s="68"/>
      <c r="K80" s="83"/>
      <c r="L80" s="83"/>
      <c r="M80" s="82" t="str">
        <f>IF(K80&gt;0,SUM(I80*K80),"")</f>
        <v/>
      </c>
      <c r="N80" s="82"/>
    </row>
    <row r="81" spans="1:14" s="2" customFormat="1" ht="14.1" customHeight="1" x14ac:dyDescent="0.2">
      <c r="A81" s="22"/>
      <c r="B81" s="67"/>
      <c r="C81" s="67"/>
      <c r="D81" s="67"/>
      <c r="E81" s="66" t="s">
        <v>40</v>
      </c>
      <c r="F81" s="66"/>
      <c r="G81" s="66" t="s">
        <v>117</v>
      </c>
      <c r="H81" s="66"/>
      <c r="I81" s="68">
        <v>63.8</v>
      </c>
      <c r="J81" s="68"/>
      <c r="K81" s="83"/>
      <c r="L81" s="83"/>
      <c r="M81" s="82" t="str">
        <f>IF(K81&gt;0,SUM(I81*K81),"")</f>
        <v/>
      </c>
      <c r="N81" s="82"/>
    </row>
    <row r="82" spans="1:14" s="2" customFormat="1" ht="3.95" customHeight="1" x14ac:dyDescent="0.2">
      <c r="A82" s="22"/>
      <c r="I82" s="9"/>
      <c r="J82" s="9"/>
    </row>
    <row r="83" spans="1:14" s="2" customFormat="1" ht="14.1" customHeight="1" x14ac:dyDescent="0.2">
      <c r="B83" s="67" t="s">
        <v>46</v>
      </c>
      <c r="C83" s="67"/>
      <c r="D83" s="67"/>
      <c r="E83" s="66" t="s">
        <v>41</v>
      </c>
      <c r="F83" s="66"/>
      <c r="G83" s="66" t="s">
        <v>118</v>
      </c>
      <c r="H83" s="66"/>
      <c r="I83" s="68">
        <v>37.9</v>
      </c>
      <c r="J83" s="68"/>
      <c r="K83" s="83"/>
      <c r="L83" s="83"/>
      <c r="M83" s="82" t="str">
        <f>IF(K83&gt;0,SUM(I83*K83),"")</f>
        <v/>
      </c>
      <c r="N83" s="82"/>
    </row>
    <row r="84" spans="1:14" s="2" customFormat="1" ht="14.1" customHeight="1" x14ac:dyDescent="0.2">
      <c r="B84" s="67"/>
      <c r="C84" s="67"/>
      <c r="D84" s="67"/>
      <c r="E84" s="66" t="s">
        <v>40</v>
      </c>
      <c r="F84" s="66"/>
      <c r="G84" s="66" t="s">
        <v>119</v>
      </c>
      <c r="H84" s="66"/>
      <c r="I84" s="68">
        <v>75.8</v>
      </c>
      <c r="J84" s="68"/>
      <c r="K84" s="83"/>
      <c r="L84" s="83"/>
      <c r="M84" s="82" t="str">
        <f>IF(K84&gt;0,SUM(I84*K84),"")</f>
        <v/>
      </c>
      <c r="N84" s="82"/>
    </row>
    <row r="85" spans="1:14" s="2" customFormat="1" ht="3.95" customHeight="1" x14ac:dyDescent="0.2">
      <c r="I85" s="9"/>
      <c r="J85" s="9"/>
    </row>
    <row r="86" spans="1:14" s="2" customFormat="1" ht="14.1" customHeight="1" x14ac:dyDescent="0.2">
      <c r="A86" s="22"/>
      <c r="B86" s="67" t="s">
        <v>47</v>
      </c>
      <c r="C86" s="67"/>
      <c r="D86" s="67"/>
      <c r="E86" s="66" t="s">
        <v>41</v>
      </c>
      <c r="F86" s="66"/>
      <c r="G86" s="66" t="s">
        <v>120</v>
      </c>
      <c r="H86" s="66"/>
      <c r="I86" s="68">
        <v>44.9</v>
      </c>
      <c r="J86" s="68"/>
      <c r="K86" s="83"/>
      <c r="L86" s="83"/>
      <c r="M86" s="82" t="str">
        <f>IF(K86&gt;0,SUM(I86*K86),"")</f>
        <v/>
      </c>
      <c r="N86" s="82"/>
    </row>
    <row r="87" spans="1:14" s="2" customFormat="1" ht="14.1" customHeight="1" x14ac:dyDescent="0.2">
      <c r="B87" s="67"/>
      <c r="C87" s="67"/>
      <c r="D87" s="67"/>
      <c r="E87" s="66" t="s">
        <v>40</v>
      </c>
      <c r="F87" s="66"/>
      <c r="G87" s="66" t="s">
        <v>121</v>
      </c>
      <c r="H87" s="66"/>
      <c r="I87" s="68">
        <v>89.8</v>
      </c>
      <c r="J87" s="68"/>
      <c r="K87" s="83"/>
      <c r="L87" s="83"/>
      <c r="M87" s="82" t="str">
        <f>IF(K87&gt;0,SUM(I87*K87),"")</f>
        <v/>
      </c>
      <c r="N87" s="82"/>
    </row>
    <row r="88" spans="1:14" s="2" customFormat="1" ht="6" customHeight="1" x14ac:dyDescent="0.2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</row>
    <row r="89" spans="1:14" s="2" customFormat="1" ht="14.1" customHeight="1" x14ac:dyDescent="0.2">
      <c r="B89" s="67" t="s">
        <v>59</v>
      </c>
      <c r="C89" s="67"/>
      <c r="D89" s="67"/>
      <c r="E89" s="66" t="s">
        <v>41</v>
      </c>
      <c r="F89" s="66"/>
      <c r="G89" s="66" t="s">
        <v>122</v>
      </c>
      <c r="H89" s="66"/>
      <c r="I89" s="68">
        <v>41.9</v>
      </c>
      <c r="J89" s="68"/>
      <c r="K89" s="83"/>
      <c r="L89" s="83"/>
      <c r="M89" s="82" t="str">
        <f>IF(K89&gt;0,SUM(I89*K89),"")</f>
        <v/>
      </c>
      <c r="N89" s="82"/>
    </row>
    <row r="90" spans="1:14" s="2" customFormat="1" ht="14.1" customHeight="1" x14ac:dyDescent="0.2">
      <c r="B90" s="67"/>
      <c r="C90" s="67"/>
      <c r="D90" s="67"/>
      <c r="E90" s="66" t="s">
        <v>40</v>
      </c>
      <c r="F90" s="66"/>
      <c r="G90" s="66" t="s">
        <v>123</v>
      </c>
      <c r="H90" s="66"/>
      <c r="I90" s="68">
        <v>83.8</v>
      </c>
      <c r="J90" s="68"/>
      <c r="K90" s="83"/>
      <c r="L90" s="83"/>
      <c r="M90" s="82" t="str">
        <f>IF(K90&gt;0,SUM(I90*K90),"")</f>
        <v/>
      </c>
      <c r="N90" s="82"/>
    </row>
    <row r="91" spans="1:14" s="2" customFormat="1" ht="3.95" customHeight="1" x14ac:dyDescent="0.2">
      <c r="I91" s="9"/>
      <c r="J91" s="9"/>
    </row>
    <row r="92" spans="1:14" s="2" customFormat="1" ht="14.1" customHeight="1" x14ac:dyDescent="0.2">
      <c r="B92" s="67" t="s">
        <v>42</v>
      </c>
      <c r="C92" s="67"/>
      <c r="D92" s="67"/>
      <c r="E92" s="66" t="s">
        <v>41</v>
      </c>
      <c r="F92" s="66"/>
      <c r="G92" s="66" t="s">
        <v>124</v>
      </c>
      <c r="H92" s="66"/>
      <c r="I92" s="68">
        <v>49.9</v>
      </c>
      <c r="J92" s="68"/>
      <c r="K92" s="83"/>
      <c r="L92" s="83"/>
      <c r="M92" s="82" t="str">
        <f>IF(K92&gt;0,SUM(I92*K92),"")</f>
        <v/>
      </c>
      <c r="N92" s="82"/>
    </row>
    <row r="93" spans="1:14" s="2" customFormat="1" ht="14.1" customHeight="1" x14ac:dyDescent="0.2">
      <c r="B93" s="67"/>
      <c r="C93" s="67"/>
      <c r="D93" s="67"/>
      <c r="E93" s="66" t="s">
        <v>40</v>
      </c>
      <c r="F93" s="66"/>
      <c r="G93" s="66" t="s">
        <v>125</v>
      </c>
      <c r="H93" s="66"/>
      <c r="I93" s="68">
        <v>99.8</v>
      </c>
      <c r="J93" s="68"/>
      <c r="K93" s="83"/>
      <c r="L93" s="83"/>
      <c r="M93" s="82" t="str">
        <f>IF(K93&gt;0,SUM(I93*K93),"")</f>
        <v/>
      </c>
      <c r="N93" s="82"/>
    </row>
    <row r="94" spans="1:14" s="2" customFormat="1" ht="3.95" customHeight="1" x14ac:dyDescent="0.2">
      <c r="I94" s="9"/>
      <c r="J94" s="9"/>
    </row>
    <row r="95" spans="1:14" s="2" customFormat="1" ht="14.1" customHeight="1" x14ac:dyDescent="0.2">
      <c r="B95" s="67" t="s">
        <v>43</v>
      </c>
      <c r="C95" s="67"/>
      <c r="D95" s="67"/>
      <c r="E95" s="66" t="s">
        <v>41</v>
      </c>
      <c r="F95" s="66"/>
      <c r="G95" s="66" t="s">
        <v>126</v>
      </c>
      <c r="H95" s="66"/>
      <c r="I95" s="78">
        <v>59.9</v>
      </c>
      <c r="J95" s="79"/>
      <c r="K95" s="83"/>
      <c r="L95" s="83"/>
      <c r="M95" s="82" t="str">
        <f>IF(K95&gt;0,SUM(I95*K95),"")</f>
        <v/>
      </c>
      <c r="N95" s="82"/>
    </row>
    <row r="96" spans="1:14" s="2" customFormat="1" ht="14.1" customHeight="1" x14ac:dyDescent="0.2">
      <c r="B96" s="67"/>
      <c r="C96" s="67"/>
      <c r="D96" s="67"/>
      <c r="E96" s="66" t="s">
        <v>40</v>
      </c>
      <c r="F96" s="66"/>
      <c r="G96" s="66" t="s">
        <v>127</v>
      </c>
      <c r="H96" s="66"/>
      <c r="I96" s="78">
        <v>119.8</v>
      </c>
      <c r="J96" s="79"/>
      <c r="K96" s="83"/>
      <c r="L96" s="83"/>
      <c r="M96" s="82" t="str">
        <f>IF(K96&gt;0,SUM(I96*K96),"")</f>
        <v/>
      </c>
      <c r="N96" s="82"/>
    </row>
    <row r="97" spans="2:14" s="2" customFormat="1" ht="6" customHeight="1" x14ac:dyDescent="0.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0"/>
    </row>
    <row r="98" spans="2:14" s="2" customFormat="1" ht="14.1" customHeight="1" x14ac:dyDescent="0.2">
      <c r="B98" s="67" t="s">
        <v>60</v>
      </c>
      <c r="C98" s="67"/>
      <c r="D98" s="67"/>
      <c r="E98" s="66" t="s">
        <v>41</v>
      </c>
      <c r="F98" s="66"/>
      <c r="G98" s="66" t="s">
        <v>128</v>
      </c>
      <c r="H98" s="66"/>
      <c r="I98" s="68">
        <v>46.9</v>
      </c>
      <c r="J98" s="68"/>
      <c r="K98" s="83"/>
      <c r="L98" s="83"/>
      <c r="M98" s="82" t="str">
        <f>IF(K98&gt;0,SUM(I98*K98),"")</f>
        <v/>
      </c>
      <c r="N98" s="82"/>
    </row>
    <row r="99" spans="2:14" s="2" customFormat="1" ht="14.1" customHeight="1" x14ac:dyDescent="0.2">
      <c r="B99" s="67"/>
      <c r="C99" s="67"/>
      <c r="D99" s="67"/>
      <c r="E99" s="66" t="s">
        <v>40</v>
      </c>
      <c r="F99" s="66"/>
      <c r="G99" s="66" t="s">
        <v>129</v>
      </c>
      <c r="H99" s="66"/>
      <c r="I99" s="68">
        <v>93.8</v>
      </c>
      <c r="J99" s="68"/>
      <c r="K99" s="83"/>
      <c r="L99" s="83"/>
      <c r="M99" s="82" t="str">
        <f>IF(K99&gt;0,SUM(I99*K99),"")</f>
        <v/>
      </c>
      <c r="N99" s="82"/>
    </row>
    <row r="100" spans="2:14" s="2" customFormat="1" ht="3.95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s="2" customFormat="1" ht="14.1" customHeight="1" x14ac:dyDescent="0.2">
      <c r="B101" s="67" t="s">
        <v>44</v>
      </c>
      <c r="C101" s="67"/>
      <c r="D101" s="67"/>
      <c r="E101" s="66" t="s">
        <v>41</v>
      </c>
      <c r="F101" s="66"/>
      <c r="G101" s="66" t="s">
        <v>124</v>
      </c>
      <c r="H101" s="66"/>
      <c r="I101" s="68">
        <v>54.9</v>
      </c>
      <c r="J101" s="68"/>
      <c r="K101" s="83"/>
      <c r="L101" s="83"/>
      <c r="M101" s="82" t="str">
        <f>IF(K101&gt;0,SUM(I101*K101),"")</f>
        <v/>
      </c>
      <c r="N101" s="82"/>
    </row>
    <row r="102" spans="2:14" s="2" customFormat="1" ht="14.1" customHeight="1" x14ac:dyDescent="0.2">
      <c r="B102" s="67"/>
      <c r="C102" s="67"/>
      <c r="D102" s="67"/>
      <c r="E102" s="66" t="s">
        <v>40</v>
      </c>
      <c r="F102" s="66"/>
      <c r="G102" s="66" t="s">
        <v>130</v>
      </c>
      <c r="H102" s="66"/>
      <c r="I102" s="68">
        <v>109.8</v>
      </c>
      <c r="J102" s="68"/>
      <c r="K102" s="83"/>
      <c r="L102" s="83"/>
      <c r="M102" s="82" t="str">
        <f>IF(K102&gt;0,SUM(I102*K102),"")</f>
        <v/>
      </c>
      <c r="N102" s="82"/>
    </row>
    <row r="103" spans="2:14" s="2" customFormat="1" ht="3.95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s="2" customFormat="1" ht="14.1" customHeight="1" x14ac:dyDescent="0.2">
      <c r="B104" s="67" t="s">
        <v>45</v>
      </c>
      <c r="C104" s="67"/>
      <c r="D104" s="67"/>
      <c r="E104" s="66" t="s">
        <v>41</v>
      </c>
      <c r="F104" s="66"/>
      <c r="G104" s="66" t="s">
        <v>131</v>
      </c>
      <c r="H104" s="66"/>
      <c r="I104" s="68">
        <v>68.900000000000006</v>
      </c>
      <c r="J104" s="68"/>
      <c r="K104" s="83"/>
      <c r="L104" s="83"/>
      <c r="M104" s="82" t="str">
        <f>IF(K104&gt;0,SUM(I104*K104),"")</f>
        <v/>
      </c>
      <c r="N104" s="82"/>
    </row>
    <row r="105" spans="2:14" s="2" customFormat="1" ht="14.1" customHeight="1" thickBot="1" x14ac:dyDescent="0.25">
      <c r="B105" s="67"/>
      <c r="C105" s="67"/>
      <c r="D105" s="67"/>
      <c r="E105" s="66" t="s">
        <v>40</v>
      </c>
      <c r="F105" s="66"/>
      <c r="G105" s="66" t="s">
        <v>132</v>
      </c>
      <c r="H105" s="66"/>
      <c r="I105" s="68">
        <v>137.80000000000001</v>
      </c>
      <c r="J105" s="68"/>
      <c r="K105" s="83"/>
      <c r="L105" s="83"/>
      <c r="M105" s="82" t="str">
        <f>IF(K105&gt;0,SUM(I105*K105),"")</f>
        <v/>
      </c>
      <c r="N105" s="82"/>
    </row>
    <row r="106" spans="2:14" s="23" customFormat="1" ht="16.5" customHeight="1" thickBot="1" x14ac:dyDescent="0.25">
      <c r="B106" s="76"/>
      <c r="C106" s="76"/>
      <c r="D106" s="8"/>
      <c r="E106" s="5"/>
      <c r="F106" s="5"/>
      <c r="G106" s="93" t="s">
        <v>13</v>
      </c>
      <c r="H106" s="93"/>
      <c r="I106" s="93"/>
      <c r="J106" s="93"/>
      <c r="K106" s="94"/>
      <c r="L106" s="94"/>
      <c r="M106" s="91" t="str">
        <f>IF(SUM(M8:M105)&gt;0,SUM(M8:M105),"")</f>
        <v/>
      </c>
      <c r="N106" s="92"/>
    </row>
    <row r="107" spans="2:14" s="23" customFormat="1" ht="15.75" thickBot="1" x14ac:dyDescent="0.25">
      <c r="B107" s="119" t="s">
        <v>56</v>
      </c>
      <c r="C107" s="120"/>
      <c r="D107" s="120"/>
      <c r="E107" s="120"/>
      <c r="F107" s="120"/>
      <c r="G107" s="120"/>
      <c r="H107" s="120"/>
      <c r="I107" s="121"/>
      <c r="J107" s="4"/>
      <c r="K107" s="89">
        <f>SUM(K8:L105)</f>
        <v>0</v>
      </c>
      <c r="L107" s="90"/>
      <c r="M107" s="108" t="str">
        <f>IF(J107&lt;&gt;"",K107*5.95,"")</f>
        <v/>
      </c>
      <c r="N107" s="109"/>
    </row>
    <row r="108" spans="2:14" s="23" customFormat="1" ht="20.45" customHeight="1" thickBot="1" x14ac:dyDescent="0.25">
      <c r="B108" s="149" t="s">
        <v>54</v>
      </c>
      <c r="C108" s="150"/>
      <c r="D108" s="150"/>
      <c r="E108" s="150"/>
      <c r="F108" s="150"/>
      <c r="G108" s="150"/>
      <c r="H108" s="150"/>
      <c r="I108" s="150"/>
      <c r="J108" s="151"/>
      <c r="K108" s="147" t="s">
        <v>1</v>
      </c>
      <c r="L108" s="148"/>
      <c r="M108" s="106">
        <f>SUM(M106:M107)</f>
        <v>0</v>
      </c>
      <c r="N108" s="107"/>
    </row>
    <row r="109" spans="2:14" s="23" customFormat="1" ht="8.1" customHeight="1" x14ac:dyDescent="0.2">
      <c r="B109" s="34"/>
      <c r="C109" s="34"/>
      <c r="D109" s="34"/>
      <c r="E109" s="34"/>
      <c r="F109" s="34"/>
      <c r="G109" s="34"/>
      <c r="H109" s="34"/>
      <c r="I109" s="34"/>
      <c r="J109" s="31"/>
      <c r="K109" s="31"/>
      <c r="L109" s="31"/>
      <c r="M109" s="33"/>
      <c r="N109" s="33"/>
    </row>
    <row r="110" spans="2:14" ht="15" x14ac:dyDescent="0.2">
      <c r="B110" s="122" t="s">
        <v>5</v>
      </c>
      <c r="C110" s="123"/>
      <c r="D110" s="128"/>
      <c r="E110" s="128"/>
      <c r="F110" s="128"/>
      <c r="G110" s="128"/>
      <c r="H110" s="129"/>
      <c r="I110" s="49" t="s">
        <v>17</v>
      </c>
      <c r="J110" s="50"/>
      <c r="K110" s="50"/>
      <c r="L110" s="50"/>
      <c r="M110" s="50"/>
      <c r="N110" s="50"/>
    </row>
    <row r="111" spans="2:14" ht="15" customHeight="1" x14ac:dyDescent="0.2">
      <c r="B111" s="104" t="s">
        <v>21</v>
      </c>
      <c r="C111" s="105"/>
      <c r="D111" s="103"/>
      <c r="E111" s="103"/>
      <c r="F111" s="103"/>
      <c r="G111" s="103"/>
      <c r="H111" s="103"/>
      <c r="I111" s="51" t="s">
        <v>16</v>
      </c>
      <c r="J111" s="52"/>
      <c r="K111" s="52"/>
      <c r="L111" s="52"/>
      <c r="M111" s="52"/>
      <c r="N111" s="52"/>
    </row>
    <row r="112" spans="2:14" ht="15" customHeight="1" x14ac:dyDescent="0.2">
      <c r="B112" s="104" t="s">
        <v>6</v>
      </c>
      <c r="C112" s="105"/>
      <c r="D112" s="103"/>
      <c r="E112" s="103"/>
      <c r="F112" s="103"/>
      <c r="G112" s="103"/>
      <c r="H112" s="103"/>
      <c r="I112" s="53" t="s">
        <v>35</v>
      </c>
      <c r="J112" s="54"/>
      <c r="K112" s="54"/>
      <c r="L112" s="54"/>
      <c r="M112" s="54"/>
      <c r="N112" s="54"/>
    </row>
    <row r="113" spans="2:14" ht="15" customHeight="1" x14ac:dyDescent="0.2">
      <c r="B113" s="104" t="s">
        <v>7</v>
      </c>
      <c r="C113" s="105"/>
      <c r="D113" s="103"/>
      <c r="E113" s="103"/>
      <c r="F113" s="103"/>
      <c r="G113" s="103"/>
      <c r="H113" s="103"/>
      <c r="I113" s="125" t="s">
        <v>34</v>
      </c>
      <c r="J113" s="50"/>
      <c r="K113" s="50"/>
      <c r="L113" s="50"/>
      <c r="M113" s="50"/>
      <c r="N113" s="50"/>
    </row>
    <row r="114" spans="2:14" ht="15" customHeight="1" x14ac:dyDescent="0.2">
      <c r="B114" s="104" t="s">
        <v>8</v>
      </c>
      <c r="C114" s="105"/>
      <c r="D114" s="103"/>
      <c r="E114" s="103"/>
      <c r="F114" s="103"/>
      <c r="G114" s="103"/>
      <c r="H114" s="103"/>
      <c r="I114" s="51" t="s">
        <v>19</v>
      </c>
      <c r="J114" s="52"/>
      <c r="K114" s="52"/>
      <c r="L114" s="52"/>
      <c r="M114" s="52"/>
      <c r="N114" s="52"/>
    </row>
    <row r="115" spans="2:14" ht="15" customHeight="1" x14ac:dyDescent="0.2">
      <c r="B115" s="117" t="s">
        <v>15</v>
      </c>
      <c r="C115" s="118"/>
      <c r="D115" s="101"/>
      <c r="E115" s="102"/>
      <c r="F115" s="14" t="s">
        <v>14</v>
      </c>
      <c r="G115" s="101"/>
      <c r="H115" s="102"/>
      <c r="I115" s="51" t="s">
        <v>18</v>
      </c>
      <c r="J115" s="52"/>
      <c r="K115" s="52"/>
      <c r="L115" s="52"/>
      <c r="M115" s="52"/>
      <c r="N115" s="52"/>
    </row>
    <row r="116" spans="2:14" ht="15" customHeight="1" x14ac:dyDescent="0.2">
      <c r="B116" s="104" t="s">
        <v>9</v>
      </c>
      <c r="C116" s="105"/>
      <c r="D116" s="97"/>
      <c r="E116" s="98"/>
      <c r="F116" s="98"/>
      <c r="G116" s="98"/>
      <c r="H116" s="99"/>
      <c r="I116" s="51" t="s">
        <v>20</v>
      </c>
      <c r="J116" s="52"/>
      <c r="K116" s="52"/>
      <c r="L116" s="52"/>
      <c r="M116" s="52"/>
      <c r="N116" s="52"/>
    </row>
    <row r="117" spans="2:14" ht="18" x14ac:dyDescent="0.2">
      <c r="B117" s="122" t="s">
        <v>4</v>
      </c>
      <c r="C117" s="123"/>
      <c r="D117" s="110" t="s">
        <v>32</v>
      </c>
      <c r="E117" s="111"/>
      <c r="F117" s="111"/>
      <c r="G117" s="112"/>
      <c r="H117" s="15"/>
      <c r="I117" s="75" t="s">
        <v>141</v>
      </c>
      <c r="J117" s="76"/>
      <c r="K117" s="76"/>
      <c r="L117" s="76"/>
      <c r="M117" s="76"/>
      <c r="N117" s="76"/>
    </row>
    <row r="118" spans="2:14" ht="14.25" x14ac:dyDescent="0.2">
      <c r="B118" s="104" t="s">
        <v>21</v>
      </c>
      <c r="C118" s="105"/>
      <c r="D118" s="115" t="str">
        <f t="shared" ref="D118:D123" si="0">IF(H$117="X",IF(D111&lt;&gt;"",D111,""),"")</f>
        <v/>
      </c>
      <c r="E118" s="115"/>
      <c r="F118" s="115"/>
      <c r="G118" s="115"/>
      <c r="H118" s="115"/>
      <c r="I118" s="55" t="s">
        <v>148</v>
      </c>
      <c r="J118" s="56"/>
      <c r="K118" s="56"/>
      <c r="L118" s="56"/>
      <c r="M118" s="56"/>
      <c r="N118" s="56"/>
    </row>
    <row r="119" spans="2:14" ht="14.25" x14ac:dyDescent="0.2">
      <c r="B119" s="104" t="s">
        <v>6</v>
      </c>
      <c r="C119" s="105"/>
      <c r="D119" s="115" t="str">
        <f t="shared" si="0"/>
        <v/>
      </c>
      <c r="E119" s="115"/>
      <c r="F119" s="115"/>
      <c r="G119" s="115"/>
      <c r="H119" s="115"/>
      <c r="I119" s="40"/>
      <c r="J119" s="43"/>
      <c r="K119" s="44"/>
      <c r="L119" s="44"/>
      <c r="M119" s="45"/>
      <c r="N119" s="40"/>
    </row>
    <row r="120" spans="2:14" ht="14.25" x14ac:dyDescent="0.2">
      <c r="B120" s="104" t="s">
        <v>7</v>
      </c>
      <c r="C120" s="105"/>
      <c r="D120" s="115" t="str">
        <f t="shared" si="0"/>
        <v/>
      </c>
      <c r="E120" s="115"/>
      <c r="F120" s="115"/>
      <c r="G120" s="115"/>
      <c r="H120" s="115"/>
      <c r="I120" s="13"/>
      <c r="J120" s="100" t="s">
        <v>27</v>
      </c>
      <c r="K120" s="100"/>
      <c r="L120" s="100"/>
      <c r="M120" s="100"/>
      <c r="N120" s="100"/>
    </row>
    <row r="121" spans="2:14" ht="14.25" x14ac:dyDescent="0.2">
      <c r="B121" s="104" t="s">
        <v>8</v>
      </c>
      <c r="C121" s="105"/>
      <c r="D121" s="115" t="str">
        <f t="shared" si="0"/>
        <v/>
      </c>
      <c r="E121" s="115"/>
      <c r="F121" s="115"/>
      <c r="G121" s="115"/>
      <c r="H121" s="115"/>
      <c r="I121" s="13"/>
      <c r="J121" s="87" t="s">
        <v>23</v>
      </c>
      <c r="K121" s="87"/>
      <c r="L121" s="16" t="s">
        <v>26</v>
      </c>
      <c r="M121" s="7" t="s">
        <v>22</v>
      </c>
      <c r="N121" s="17"/>
    </row>
    <row r="122" spans="2:14" ht="14.25" x14ac:dyDescent="0.2">
      <c r="B122" s="117" t="s">
        <v>15</v>
      </c>
      <c r="C122" s="118"/>
      <c r="D122" s="116" t="str">
        <f t="shared" si="0"/>
        <v/>
      </c>
      <c r="E122" s="116"/>
      <c r="F122" s="14" t="s">
        <v>14</v>
      </c>
      <c r="G122" s="116" t="str">
        <f>IF(H$117="X",IF(G115&lt;&gt;"",G115,""),"")</f>
        <v/>
      </c>
      <c r="H122" s="116"/>
      <c r="I122" s="13"/>
      <c r="J122" s="87" t="s">
        <v>28</v>
      </c>
      <c r="K122" s="87"/>
      <c r="L122" s="16" t="s">
        <v>26</v>
      </c>
      <c r="M122" s="7" t="s">
        <v>24</v>
      </c>
      <c r="N122" s="16" t="s">
        <v>26</v>
      </c>
    </row>
    <row r="123" spans="2:14" ht="14.25" x14ac:dyDescent="0.2">
      <c r="B123" s="104" t="s">
        <v>9</v>
      </c>
      <c r="C123" s="105"/>
      <c r="D123" s="97" t="str">
        <f t="shared" si="0"/>
        <v/>
      </c>
      <c r="E123" s="98"/>
      <c r="F123" s="98"/>
      <c r="G123" s="98"/>
      <c r="H123" s="99"/>
      <c r="I123" s="12"/>
      <c r="J123" s="87" t="s">
        <v>25</v>
      </c>
      <c r="K123" s="87"/>
      <c r="L123" s="87"/>
      <c r="M123" s="87"/>
      <c r="N123" s="87"/>
    </row>
    <row r="124" spans="2:14" ht="14.25" x14ac:dyDescent="0.2">
      <c r="B124" s="104" t="s">
        <v>10</v>
      </c>
      <c r="C124" s="105"/>
      <c r="D124" s="97"/>
      <c r="E124" s="98"/>
      <c r="F124" s="98"/>
      <c r="G124" s="98"/>
      <c r="H124" s="99"/>
      <c r="I124" s="13"/>
      <c r="J124" s="124"/>
      <c r="K124" s="124"/>
      <c r="L124" s="124"/>
      <c r="M124" s="124"/>
      <c r="N124" s="124"/>
    </row>
    <row r="125" spans="2:14" ht="14.45" customHeight="1" x14ac:dyDescent="0.2">
      <c r="B125" s="113" t="s">
        <v>30</v>
      </c>
      <c r="C125" s="114"/>
      <c r="D125" s="95"/>
      <c r="E125" s="96"/>
      <c r="F125" s="96"/>
      <c r="G125" s="96"/>
      <c r="H125" s="96"/>
      <c r="I125" s="11" t="s">
        <v>31</v>
      </c>
      <c r="J125" s="16"/>
      <c r="K125" s="19" t="s">
        <v>33</v>
      </c>
      <c r="L125" s="18"/>
      <c r="M125" s="10" t="s">
        <v>55</v>
      </c>
      <c r="N125" s="18"/>
    </row>
  </sheetData>
  <mergeCells count="443">
    <mergeCell ref="K108:L108"/>
    <mergeCell ref="B108:J108"/>
    <mergeCell ref="K74:L74"/>
    <mergeCell ref="M74:N74"/>
    <mergeCell ref="M78:N78"/>
    <mergeCell ref="I37:J37"/>
    <mergeCell ref="E64:F64"/>
    <mergeCell ref="G64:H64"/>
    <mergeCell ref="I64:J64"/>
    <mergeCell ref="K64:L64"/>
    <mergeCell ref="M64:N64"/>
    <mergeCell ref="E62:F62"/>
    <mergeCell ref="G62:H62"/>
    <mergeCell ref="I62:J62"/>
    <mergeCell ref="K62:L62"/>
    <mergeCell ref="M62:N62"/>
    <mergeCell ref="E61:F61"/>
    <mergeCell ref="G61:H61"/>
    <mergeCell ref="I61:J61"/>
    <mergeCell ref="K61:L61"/>
    <mergeCell ref="M61:N61"/>
    <mergeCell ref="M63:N63"/>
    <mergeCell ref="E63:F63"/>
    <mergeCell ref="G63:H63"/>
    <mergeCell ref="K105:L105"/>
    <mergeCell ref="M105:N105"/>
    <mergeCell ref="K104:L104"/>
    <mergeCell ref="M104:N104"/>
    <mergeCell ref="K95:L95"/>
    <mergeCell ref="K96:L96"/>
    <mergeCell ref="M95:N95"/>
    <mergeCell ref="I92:J92"/>
    <mergeCell ref="K92:L92"/>
    <mergeCell ref="M92:N92"/>
    <mergeCell ref="M99:N99"/>
    <mergeCell ref="K98:L98"/>
    <mergeCell ref="M98:N98"/>
    <mergeCell ref="K102:L102"/>
    <mergeCell ref="I101:J101"/>
    <mergeCell ref="M102:N102"/>
    <mergeCell ref="K101:L101"/>
    <mergeCell ref="I93:J93"/>
    <mergeCell ref="I30:J30"/>
    <mergeCell ref="G31:H31"/>
    <mergeCell ref="I31:J31"/>
    <mergeCell ref="K99:L99"/>
    <mergeCell ref="M96:N96"/>
    <mergeCell ref="M101:N101"/>
    <mergeCell ref="G84:H84"/>
    <mergeCell ref="I83:J83"/>
    <mergeCell ref="G98:H98"/>
    <mergeCell ref="K70:L70"/>
    <mergeCell ref="K76:L76"/>
    <mergeCell ref="K73:L73"/>
    <mergeCell ref="M87:N87"/>
    <mergeCell ref="K69:L69"/>
    <mergeCell ref="K72:L72"/>
    <mergeCell ref="M73:N73"/>
    <mergeCell ref="I34:J34"/>
    <mergeCell ref="I63:J63"/>
    <mergeCell ref="K63:L63"/>
    <mergeCell ref="K93:L93"/>
    <mergeCell ref="B48:D49"/>
    <mergeCell ref="B51:D52"/>
    <mergeCell ref="K87:L87"/>
    <mergeCell ref="K89:L89"/>
    <mergeCell ref="G52:H52"/>
    <mergeCell ref="M72:N72"/>
    <mergeCell ref="M93:N93"/>
    <mergeCell ref="E77:F77"/>
    <mergeCell ref="E83:F83"/>
    <mergeCell ref="B65:N65"/>
    <mergeCell ref="M77:N77"/>
    <mergeCell ref="K78:L78"/>
    <mergeCell ref="G83:H83"/>
    <mergeCell ref="M51:N51"/>
    <mergeCell ref="I90:J90"/>
    <mergeCell ref="M89:N89"/>
    <mergeCell ref="I86:J86"/>
    <mergeCell ref="G81:H81"/>
    <mergeCell ref="I81:J81"/>
    <mergeCell ref="I76:J76"/>
    <mergeCell ref="G72:H72"/>
    <mergeCell ref="I72:J72"/>
    <mergeCell ref="E81:F81"/>
    <mergeCell ref="B98:D99"/>
    <mergeCell ref="G99:H99"/>
    <mergeCell ref="I99:J99"/>
    <mergeCell ref="I27:J27"/>
    <mergeCell ref="E28:F28"/>
    <mergeCell ref="E70:F70"/>
    <mergeCell ref="G70:H70"/>
    <mergeCell ref="I70:J70"/>
    <mergeCell ref="E72:F72"/>
    <mergeCell ref="G51:H51"/>
    <mergeCell ref="I69:J69"/>
    <mergeCell ref="G69:H69"/>
    <mergeCell ref="G40:H40"/>
    <mergeCell ref="I40:J40"/>
    <mergeCell ref="E31:F31"/>
    <mergeCell ref="E33:F33"/>
    <mergeCell ref="I33:J33"/>
    <mergeCell ref="E98:F98"/>
    <mergeCell ref="E95:F95"/>
    <mergeCell ref="E99:F99"/>
    <mergeCell ref="K86:L86"/>
    <mergeCell ref="M86:N86"/>
    <mergeCell ref="K84:L84"/>
    <mergeCell ref="E80:F80"/>
    <mergeCell ref="G80:H80"/>
    <mergeCell ref="K90:L90"/>
    <mergeCell ref="M90:N90"/>
    <mergeCell ref="G46:H46"/>
    <mergeCell ref="M84:N84"/>
    <mergeCell ref="I98:J98"/>
    <mergeCell ref="M76:N76"/>
    <mergeCell ref="K80:L80"/>
    <mergeCell ref="M80:N80"/>
    <mergeCell ref="M70:N70"/>
    <mergeCell ref="I84:J84"/>
    <mergeCell ref="I95:J95"/>
    <mergeCell ref="I77:J77"/>
    <mergeCell ref="K57:L57"/>
    <mergeCell ref="G49:H49"/>
    <mergeCell ref="E52:F52"/>
    <mergeCell ref="K49:L49"/>
    <mergeCell ref="K48:L48"/>
    <mergeCell ref="K46:L46"/>
    <mergeCell ref="E7:F7"/>
    <mergeCell ref="G25:H25"/>
    <mergeCell ref="I25:J25"/>
    <mergeCell ref="K34:L34"/>
    <mergeCell ref="M12:N12"/>
    <mergeCell ref="M13:N13"/>
    <mergeCell ref="M14:N14"/>
    <mergeCell ref="I80:J80"/>
    <mergeCell ref="I6:J6"/>
    <mergeCell ref="I7:J7"/>
    <mergeCell ref="K51:L51"/>
    <mergeCell ref="K7:L7"/>
    <mergeCell ref="I51:J51"/>
    <mergeCell ref="I49:J49"/>
    <mergeCell ref="I28:J28"/>
    <mergeCell ref="I43:J43"/>
    <mergeCell ref="K77:L77"/>
    <mergeCell ref="M69:N69"/>
    <mergeCell ref="E37:F37"/>
    <mergeCell ref="G37:H37"/>
    <mergeCell ref="G43:H43"/>
    <mergeCell ref="K45:L45"/>
    <mergeCell ref="I52:J52"/>
    <mergeCell ref="E51:F51"/>
    <mergeCell ref="I3:K3"/>
    <mergeCell ref="G59:H59"/>
    <mergeCell ref="I59:J59"/>
    <mergeCell ref="K54:L54"/>
    <mergeCell ref="M42:N42"/>
    <mergeCell ref="K55:L55"/>
    <mergeCell ref="K52:L52"/>
    <mergeCell ref="M52:N52"/>
    <mergeCell ref="I57:J57"/>
    <mergeCell ref="M54:N54"/>
    <mergeCell ref="M49:N49"/>
    <mergeCell ref="L3:N3"/>
    <mergeCell ref="G7:H7"/>
    <mergeCell ref="L5:N5"/>
    <mergeCell ref="L4:N4"/>
    <mergeCell ref="E5:J5"/>
    <mergeCell ref="B68:D70"/>
    <mergeCell ref="G55:H55"/>
    <mergeCell ref="I55:J55"/>
    <mergeCell ref="E57:F57"/>
    <mergeCell ref="G57:H57"/>
    <mergeCell ref="G42:H42"/>
    <mergeCell ref="I42:J42"/>
    <mergeCell ref="M55:N55"/>
    <mergeCell ref="E69:F69"/>
    <mergeCell ref="M68:N68"/>
    <mergeCell ref="K68:L68"/>
    <mergeCell ref="K59:L59"/>
    <mergeCell ref="E59:F59"/>
    <mergeCell ref="M59:N59"/>
    <mergeCell ref="E68:F68"/>
    <mergeCell ref="M16:N16"/>
    <mergeCell ref="M17:N17"/>
    <mergeCell ref="M18:N18"/>
    <mergeCell ref="K12:L12"/>
    <mergeCell ref="K13:L13"/>
    <mergeCell ref="K14:L14"/>
    <mergeCell ref="K16:L16"/>
    <mergeCell ref="K17:L17"/>
    <mergeCell ref="G68:H68"/>
    <mergeCell ref="M57:N57"/>
    <mergeCell ref="M33:N33"/>
    <mergeCell ref="B59:D59"/>
    <mergeCell ref="K81:L81"/>
    <mergeCell ref="M81:N81"/>
    <mergeCell ref="K83:L83"/>
    <mergeCell ref="M83:N83"/>
    <mergeCell ref="B106:C106"/>
    <mergeCell ref="M108:N108"/>
    <mergeCell ref="M107:N107"/>
    <mergeCell ref="B123:C123"/>
    <mergeCell ref="B120:C120"/>
    <mergeCell ref="B112:C112"/>
    <mergeCell ref="D117:G117"/>
    <mergeCell ref="D119:H119"/>
    <mergeCell ref="D111:H111"/>
    <mergeCell ref="B116:C116"/>
    <mergeCell ref="B119:C119"/>
    <mergeCell ref="D122:E122"/>
    <mergeCell ref="D120:H120"/>
    <mergeCell ref="B115:C115"/>
    <mergeCell ref="D121:H121"/>
    <mergeCell ref="B118:C118"/>
    <mergeCell ref="B113:C113"/>
    <mergeCell ref="B107:I107"/>
    <mergeCell ref="J121:K121"/>
    <mergeCell ref="D125:H125"/>
    <mergeCell ref="D123:H123"/>
    <mergeCell ref="D124:H124"/>
    <mergeCell ref="J120:N120"/>
    <mergeCell ref="I117:N117"/>
    <mergeCell ref="G115:H115"/>
    <mergeCell ref="D116:H116"/>
    <mergeCell ref="D112:H112"/>
    <mergeCell ref="B111:C111"/>
    <mergeCell ref="B125:C125"/>
    <mergeCell ref="B124:C124"/>
    <mergeCell ref="J122:K122"/>
    <mergeCell ref="B114:C114"/>
    <mergeCell ref="B122:C122"/>
    <mergeCell ref="B121:C121"/>
    <mergeCell ref="B117:C117"/>
    <mergeCell ref="D115:E115"/>
    <mergeCell ref="J124:N124"/>
    <mergeCell ref="G122:H122"/>
    <mergeCell ref="D113:H113"/>
    <mergeCell ref="D114:H114"/>
    <mergeCell ref="D118:H118"/>
    <mergeCell ref="I115:N115"/>
    <mergeCell ref="I116:N116"/>
    <mergeCell ref="M6:N6"/>
    <mergeCell ref="K6:L6"/>
    <mergeCell ref="M45:N45"/>
    <mergeCell ref="K27:L27"/>
    <mergeCell ref="M28:N28"/>
    <mergeCell ref="M40:N40"/>
    <mergeCell ref="K30:L30"/>
    <mergeCell ref="M30:N30"/>
    <mergeCell ref="K8:L8"/>
    <mergeCell ref="M10:N10"/>
    <mergeCell ref="K20:L20"/>
    <mergeCell ref="K36:L36"/>
    <mergeCell ref="M36:N36"/>
    <mergeCell ref="M22:N22"/>
    <mergeCell ref="M21:N21"/>
    <mergeCell ref="M27:N27"/>
    <mergeCell ref="M34:N34"/>
    <mergeCell ref="M20:N20"/>
    <mergeCell ref="M31:N31"/>
    <mergeCell ref="K28:L28"/>
    <mergeCell ref="K39:L39"/>
    <mergeCell ref="K31:L31"/>
    <mergeCell ref="K42:L42"/>
    <mergeCell ref="M39:N39"/>
    <mergeCell ref="M7:N7"/>
    <mergeCell ref="K9:L9"/>
    <mergeCell ref="M8:N8"/>
    <mergeCell ref="K18:L18"/>
    <mergeCell ref="K24:L24"/>
    <mergeCell ref="M9:N9"/>
    <mergeCell ref="K10:L10"/>
    <mergeCell ref="K21:L21"/>
    <mergeCell ref="J123:N123"/>
    <mergeCell ref="K107:L107"/>
    <mergeCell ref="M106:N106"/>
    <mergeCell ref="G106:L106"/>
    <mergeCell ref="I114:N114"/>
    <mergeCell ref="I113:N113"/>
    <mergeCell ref="M46:N46"/>
    <mergeCell ref="M48:N48"/>
    <mergeCell ref="B110:H110"/>
    <mergeCell ref="E25:F25"/>
    <mergeCell ref="G54:H54"/>
    <mergeCell ref="I54:J54"/>
    <mergeCell ref="E55:F55"/>
    <mergeCell ref="B57:D57"/>
    <mergeCell ref="K40:L40"/>
    <mergeCell ref="E39:F39"/>
    <mergeCell ref="B7:D7"/>
    <mergeCell ref="B36:D37"/>
    <mergeCell ref="B45:D46"/>
    <mergeCell ref="B8:D10"/>
    <mergeCell ref="B12:D14"/>
    <mergeCell ref="B16:D18"/>
    <mergeCell ref="B20:D20"/>
    <mergeCell ref="B24:D25"/>
    <mergeCell ref="B39:D40"/>
    <mergeCell ref="B21:D21"/>
    <mergeCell ref="B22:D22"/>
    <mergeCell ref="B42:D43"/>
    <mergeCell ref="G48:H48"/>
    <mergeCell ref="I48:J48"/>
    <mergeCell ref="B54:D55"/>
    <mergeCell ref="E54:F54"/>
    <mergeCell ref="I36:J36"/>
    <mergeCell ref="E45:F45"/>
    <mergeCell ref="G45:H45"/>
    <mergeCell ref="I45:J45"/>
    <mergeCell ref="E46:F46"/>
    <mergeCell ref="E49:F49"/>
    <mergeCell ref="E40:F40"/>
    <mergeCell ref="E42:F42"/>
    <mergeCell ref="G39:H39"/>
    <mergeCell ref="I39:J39"/>
    <mergeCell ref="E43:F43"/>
    <mergeCell ref="B27:D28"/>
    <mergeCell ref="B30:D31"/>
    <mergeCell ref="B33:D34"/>
    <mergeCell ref="G34:H34"/>
    <mergeCell ref="E34:F34"/>
    <mergeCell ref="K37:L37"/>
    <mergeCell ref="E36:F36"/>
    <mergeCell ref="G33:H33"/>
    <mergeCell ref="E30:F30"/>
    <mergeCell ref="G30:H30"/>
    <mergeCell ref="K33:L33"/>
    <mergeCell ref="E12:F12"/>
    <mergeCell ref="G12:H12"/>
    <mergeCell ref="I12:J12"/>
    <mergeCell ref="E13:F13"/>
    <mergeCell ref="G13:H13"/>
    <mergeCell ref="I13:J13"/>
    <mergeCell ref="M37:N37"/>
    <mergeCell ref="E48:F48"/>
    <mergeCell ref="E8:F8"/>
    <mergeCell ref="G8:H8"/>
    <mergeCell ref="I8:J8"/>
    <mergeCell ref="E9:F9"/>
    <mergeCell ref="G9:H9"/>
    <mergeCell ref="I9:J9"/>
    <mergeCell ref="E10:F10"/>
    <mergeCell ref="I10:J10"/>
    <mergeCell ref="G10:H10"/>
    <mergeCell ref="K25:L25"/>
    <mergeCell ref="I24:J24"/>
    <mergeCell ref="M25:N25"/>
    <mergeCell ref="M24:N24"/>
    <mergeCell ref="K22:L22"/>
    <mergeCell ref="K43:L43"/>
    <mergeCell ref="M43:N43"/>
    <mergeCell ref="I17:J17"/>
    <mergeCell ref="E18:F18"/>
    <mergeCell ref="G18:H18"/>
    <mergeCell ref="I18:J18"/>
    <mergeCell ref="E14:F14"/>
    <mergeCell ref="G14:H14"/>
    <mergeCell ref="I14:J14"/>
    <mergeCell ref="E16:F16"/>
    <mergeCell ref="G16:H16"/>
    <mergeCell ref="I16:J16"/>
    <mergeCell ref="E24:F24"/>
    <mergeCell ref="G24:H24"/>
    <mergeCell ref="E22:F22"/>
    <mergeCell ref="G36:H36"/>
    <mergeCell ref="E27:F27"/>
    <mergeCell ref="G27:H27"/>
    <mergeCell ref="G28:H28"/>
    <mergeCell ref="E17:F17"/>
    <mergeCell ref="G17:H17"/>
    <mergeCell ref="B104:D105"/>
    <mergeCell ref="E104:F104"/>
    <mergeCell ref="B61:D64"/>
    <mergeCell ref="G104:H104"/>
    <mergeCell ref="I104:J104"/>
    <mergeCell ref="E105:F105"/>
    <mergeCell ref="G105:H105"/>
    <mergeCell ref="G95:H95"/>
    <mergeCell ref="E92:F92"/>
    <mergeCell ref="G92:H92"/>
    <mergeCell ref="E93:F93"/>
    <mergeCell ref="G93:H93"/>
    <mergeCell ref="I102:J102"/>
    <mergeCell ref="I89:J89"/>
    <mergeCell ref="E90:F90"/>
    <mergeCell ref="E96:F96"/>
    <mergeCell ref="G96:H96"/>
    <mergeCell ref="I96:J96"/>
    <mergeCell ref="G90:H90"/>
    <mergeCell ref="G78:H78"/>
    <mergeCell ref="I78:J78"/>
    <mergeCell ref="I87:J87"/>
    <mergeCell ref="I74:J74"/>
    <mergeCell ref="E86:F86"/>
    <mergeCell ref="B72:D74"/>
    <mergeCell ref="E102:F102"/>
    <mergeCell ref="G102:H102"/>
    <mergeCell ref="B101:D102"/>
    <mergeCell ref="E101:F101"/>
    <mergeCell ref="G101:H101"/>
    <mergeCell ref="B89:D90"/>
    <mergeCell ref="B92:D93"/>
    <mergeCell ref="B95:D96"/>
    <mergeCell ref="G89:H89"/>
    <mergeCell ref="B80:D81"/>
    <mergeCell ref="B83:D84"/>
    <mergeCell ref="B86:D87"/>
    <mergeCell ref="B76:D78"/>
    <mergeCell ref="G86:H86"/>
    <mergeCell ref="G76:H76"/>
    <mergeCell ref="G77:H77"/>
    <mergeCell ref="E73:F73"/>
    <mergeCell ref="G73:H73"/>
    <mergeCell ref="E74:F74"/>
    <mergeCell ref="G74:H74"/>
    <mergeCell ref="E89:F89"/>
    <mergeCell ref="E87:F87"/>
    <mergeCell ref="G87:H87"/>
    <mergeCell ref="E67:J67"/>
    <mergeCell ref="K67:N67"/>
    <mergeCell ref="J119:M119"/>
    <mergeCell ref="I1:N2"/>
    <mergeCell ref="K66:L66"/>
    <mergeCell ref="I110:N110"/>
    <mergeCell ref="I111:N111"/>
    <mergeCell ref="I112:N112"/>
    <mergeCell ref="I118:N118"/>
    <mergeCell ref="I105:J105"/>
    <mergeCell ref="I46:J46"/>
    <mergeCell ref="E20:F20"/>
    <mergeCell ref="G20:H20"/>
    <mergeCell ref="I20:J20"/>
    <mergeCell ref="E21:F21"/>
    <mergeCell ref="G21:H21"/>
    <mergeCell ref="I21:J21"/>
    <mergeCell ref="I73:J73"/>
    <mergeCell ref="E76:F76"/>
    <mergeCell ref="E78:F78"/>
    <mergeCell ref="E84:F84"/>
    <mergeCell ref="I68:J68"/>
    <mergeCell ref="G22:H22"/>
    <mergeCell ref="I22:J22"/>
  </mergeCells>
  <phoneticPr fontId="2" type="noConversion"/>
  <pageMargins left="0.25" right="0.25" top="0" bottom="0" header="0.25" footer="0.3"/>
  <pageSetup orientation="portrait" r:id="rId1"/>
  <headerFooter alignWithMargins="0"/>
  <ignoredErrors>
    <ignoredError sqref="D118:H12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zerrer</dc:creator>
  <cp:lastModifiedBy>Kenny</cp:lastModifiedBy>
  <cp:lastPrinted>2019-11-27T15:51:44Z</cp:lastPrinted>
  <dcterms:created xsi:type="dcterms:W3CDTF">2008-10-03T18:00:37Z</dcterms:created>
  <dcterms:modified xsi:type="dcterms:W3CDTF">2021-02-22T14:53:33Z</dcterms:modified>
</cp:coreProperties>
</file>