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Owner\Documents\Classroomproducts\"/>
    </mc:Choice>
  </mc:AlternateContent>
  <xr:revisionPtr revIDLastSave="0" documentId="13_ncr:1_{22061309-F799-47B8-A2C8-D24B8807B732}" xr6:coauthVersionLast="47" xr6:coauthVersionMax="47" xr10:uidLastSave="{00000000-0000-0000-0000-000000000000}"/>
  <bookViews>
    <workbookView xWindow="-108" yWindow="-108" windowWidth="23256" windowHeight="12576" xr2:uid="{B8FE41C9-181D-47E7-8982-B78E7DA682CB}"/>
  </bookViews>
  <sheets>
    <sheet name="Combined" sheetId="8" r:id="rId1"/>
    <sheet name="Plastic" sheetId="4" r:id="rId2"/>
    <sheet name="Corrugated" sheetId="3" r:id="rId3"/>
  </sheets>
  <definedNames>
    <definedName name="_xlnm.Print_Area" localSheetId="0">Combined!$A$1:$L$206</definedName>
    <definedName name="_xlnm.Print_Area" localSheetId="2">Corrugated!$A$1:$L$147</definedName>
    <definedName name="_xlnm.Print_Area" localSheetId="1">Plastic!$A$1:$J$109</definedName>
    <definedName name="_xlnm.Print_Titles" localSheetId="0">Combined!$1:$7</definedName>
    <definedName name="_xlnm.Print_Titles" localSheetId="2">Corrugated!$1:$7</definedName>
    <definedName name="_xlnm.Print_Titles" localSheetId="1">Plastic!$1:$7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36" i="3" l="1"/>
  <c r="I137" i="3"/>
  <c r="I201" i="8"/>
  <c r="I200" i="8"/>
  <c r="I142" i="3"/>
  <c r="I141" i="3"/>
  <c r="K140" i="3"/>
  <c r="I140" i="3"/>
  <c r="I139" i="3"/>
  <c r="I138" i="3"/>
  <c r="K199" i="8"/>
  <c r="I199" i="8"/>
  <c r="I198" i="8"/>
  <c r="I197" i="8"/>
  <c r="I196" i="8"/>
  <c r="I195" i="8"/>
  <c r="J178" i="8"/>
  <c r="K179" i="8" s="1"/>
  <c r="K174" i="8"/>
  <c r="K173" i="8"/>
  <c r="K171" i="8"/>
  <c r="K170" i="8"/>
  <c r="K168" i="8"/>
  <c r="K167" i="8"/>
  <c r="K164" i="8"/>
  <c r="K163" i="8"/>
  <c r="K161" i="8"/>
  <c r="K160" i="8"/>
  <c r="K158" i="8"/>
  <c r="K157" i="8"/>
  <c r="K154" i="8"/>
  <c r="K153" i="8"/>
  <c r="K151" i="8"/>
  <c r="K150" i="8"/>
  <c r="K148" i="8"/>
  <c r="K147" i="8"/>
  <c r="K139" i="8"/>
  <c r="K138" i="8"/>
  <c r="K137" i="8"/>
  <c r="K135" i="8"/>
  <c r="K134" i="8"/>
  <c r="K133" i="8"/>
  <c r="K131" i="8"/>
  <c r="K130" i="8"/>
  <c r="K129" i="8"/>
  <c r="K126" i="8"/>
  <c r="K123" i="8"/>
  <c r="K120" i="8"/>
  <c r="K119" i="8"/>
  <c r="K116" i="8"/>
  <c r="K115" i="8"/>
  <c r="K113" i="8"/>
  <c r="K112" i="8"/>
  <c r="K110" i="8"/>
  <c r="K109" i="8"/>
  <c r="K106" i="8"/>
  <c r="K105" i="8"/>
  <c r="K103" i="8"/>
  <c r="K102" i="8"/>
  <c r="K100" i="8"/>
  <c r="K99" i="8"/>
  <c r="K96" i="8"/>
  <c r="K95" i="8"/>
  <c r="K93" i="8"/>
  <c r="K92" i="8"/>
  <c r="K90" i="8"/>
  <c r="K89" i="8"/>
  <c r="K86" i="8"/>
  <c r="K85" i="8"/>
  <c r="K84" i="8"/>
  <c r="K81" i="8"/>
  <c r="K80" i="8"/>
  <c r="K79" i="8"/>
  <c r="K77" i="8"/>
  <c r="K76" i="8"/>
  <c r="K75" i="8"/>
  <c r="K73" i="8"/>
  <c r="K72" i="8"/>
  <c r="K71" i="8"/>
  <c r="K61" i="8"/>
  <c r="K60" i="8"/>
  <c r="K57" i="8"/>
  <c r="K56" i="8"/>
  <c r="K55" i="8"/>
  <c r="K50" i="8"/>
  <c r="K49" i="8"/>
  <c r="K46" i="8"/>
  <c r="K45" i="8"/>
  <c r="K44" i="8"/>
  <c r="K37" i="8"/>
  <c r="K33" i="8"/>
  <c r="K29" i="8"/>
  <c r="K25" i="8"/>
  <c r="K18" i="8"/>
  <c r="K14" i="8"/>
  <c r="F86" i="4"/>
  <c r="J119" i="3"/>
  <c r="F85" i="4"/>
  <c r="I84" i="4"/>
  <c r="F84" i="4"/>
  <c r="F83" i="4"/>
  <c r="F82" i="4"/>
  <c r="F81" i="4"/>
  <c r="F80" i="4"/>
  <c r="H64" i="4"/>
  <c r="I65" i="4" s="1"/>
  <c r="I61" i="4"/>
  <c r="I60" i="4"/>
  <c r="I57" i="4"/>
  <c r="I56" i="4"/>
  <c r="I55" i="4"/>
  <c r="I50" i="4"/>
  <c r="I49" i="4"/>
  <c r="I46" i="4"/>
  <c r="I45" i="4"/>
  <c r="I44" i="4"/>
  <c r="I37" i="4"/>
  <c r="I33" i="4"/>
  <c r="I29" i="4"/>
  <c r="I25" i="4"/>
  <c r="I18" i="4"/>
  <c r="I14" i="4"/>
  <c r="K178" i="8" l="1"/>
  <c r="J180" i="8" s="1"/>
  <c r="I64" i="4"/>
  <c r="H66" i="4" s="1"/>
  <c r="K115" i="3"/>
  <c r="K114" i="3"/>
  <c r="K112" i="3"/>
  <c r="K111" i="3"/>
  <c r="K109" i="3"/>
  <c r="K108" i="3"/>
  <c r="K105" i="3"/>
  <c r="K104" i="3"/>
  <c r="K102" i="3"/>
  <c r="K101" i="3"/>
  <c r="K99" i="3"/>
  <c r="K98" i="3"/>
  <c r="K95" i="3"/>
  <c r="K94" i="3"/>
  <c r="K92" i="3"/>
  <c r="K91" i="3"/>
  <c r="K89" i="3"/>
  <c r="K88" i="3"/>
  <c r="K69" i="3"/>
  <c r="K77" i="3"/>
  <c r="K78" i="3"/>
  <c r="K79" i="3"/>
  <c r="K75" i="3"/>
  <c r="K74" i="3"/>
  <c r="K73" i="3"/>
  <c r="K71" i="3"/>
  <c r="K70" i="3"/>
  <c r="K66" i="3"/>
  <c r="K63" i="3"/>
  <c r="K60" i="3"/>
  <c r="K59" i="3"/>
  <c r="K56" i="3"/>
  <c r="K55" i="3"/>
  <c r="K53" i="3"/>
  <c r="K52" i="3"/>
  <c r="K50" i="3"/>
  <c r="K49" i="3"/>
  <c r="K120" i="3"/>
  <c r="K46" i="3"/>
  <c r="K45" i="3"/>
  <c r="K43" i="3"/>
  <c r="K42" i="3"/>
  <c r="K40" i="3"/>
  <c r="K39" i="3"/>
  <c r="K36" i="3"/>
  <c r="K35" i="3"/>
  <c r="K33" i="3"/>
  <c r="K32" i="3"/>
  <c r="K30" i="3"/>
  <c r="K29" i="3"/>
  <c r="K26" i="3"/>
  <c r="K25" i="3"/>
  <c r="K24" i="3"/>
  <c r="K21" i="3"/>
  <c r="K20" i="3"/>
  <c r="K19" i="3"/>
  <c r="K17" i="3"/>
  <c r="K16" i="3"/>
  <c r="K15" i="3"/>
  <c r="K13" i="3"/>
  <c r="K11" i="3"/>
  <c r="K12" i="3"/>
  <c r="K119" i="3" l="1"/>
  <c r="J121" i="3" s="1"/>
</calcChain>
</file>

<file path=xl/sharedStrings.xml><?xml version="1.0" encoding="utf-8"?>
<sst xmlns="http://schemas.openxmlformats.org/spreadsheetml/2006/main" count="550" uniqueCount="167">
  <si>
    <t>3 SIDE CLEAR SNEEZE SHIELDS</t>
  </si>
  <si>
    <t>Clear Cough &amp; Sneeze Shield</t>
  </si>
  <si>
    <t>50 Pcs and Up</t>
  </si>
  <si>
    <t>Ship on Wood Pallets</t>
  </si>
  <si>
    <t>ITEM DESCRIPTION</t>
  </si>
  <si>
    <t>TOTAL PRICE</t>
  </si>
  <si>
    <t>PACK SIZE</t>
  </si>
  <si>
    <t>PLASTIC SNEEZE SHIELDS WITH CLIP-ON LEXAN WINDOW</t>
  </si>
  <si>
    <t xml:space="preserve">13" Tall Plastic WS With 11" Tall Insert </t>
  </si>
  <si>
    <t>10 pack</t>
  </si>
  <si>
    <t>each</t>
  </si>
  <si>
    <t>10-Shields, 10-Inserts,</t>
  </si>
  <si>
    <t>20-Clips</t>
  </si>
  <si>
    <t>$12.99 each</t>
  </si>
  <si>
    <t>QUANTITY</t>
  </si>
  <si>
    <t>20" Tall Plastic WS With 15" Tall Insert</t>
  </si>
  <si>
    <t>$14.99 each</t>
  </si>
  <si>
    <t>3-SIDE PLASTIC PRIVACY SHIELD, NO FRONT WINDOW</t>
  </si>
  <si>
    <t>13" 3-Side Plastic Shields - WHITE</t>
  </si>
  <si>
    <t>20 pack</t>
  </si>
  <si>
    <t>30 pack</t>
  </si>
  <si>
    <t>40 pack</t>
  </si>
  <si>
    <t>20" Plastic Open Front Shields - WHITE</t>
  </si>
  <si>
    <t>Sub-total Items / Amount</t>
  </si>
  <si>
    <t>* FREE SHIPPING via FedEx Ground to Lower 48</t>
  </si>
  <si>
    <t>TOTAL</t>
  </si>
  <si>
    <t>Quoted by:</t>
  </si>
  <si>
    <t>Date:</t>
  </si>
  <si>
    <t>Organization</t>
  </si>
  <si>
    <t>Attention:</t>
  </si>
  <si>
    <t>Address:</t>
  </si>
  <si>
    <t>City:</t>
  </si>
  <si>
    <t>State:</t>
  </si>
  <si>
    <t>Telephone:</t>
  </si>
  <si>
    <t>SHIP TO:</t>
  </si>
  <si>
    <t>BILL TO:</t>
  </si>
  <si>
    <t>Zip:</t>
  </si>
  <si>
    <t>PURCHASE ORDER:</t>
  </si>
  <si>
    <t>REMIT TO:</t>
  </si>
  <si>
    <r>
      <t xml:space="preserve">CREDIT CARD INFORMATION: </t>
    </r>
    <r>
      <rPr>
        <i/>
        <sz val="8"/>
        <color theme="5"/>
        <rFont val="Calibri"/>
        <family val="2"/>
        <scheme val="minor"/>
      </rPr>
      <t>(if applicable)</t>
    </r>
  </si>
  <si>
    <t>Card No.:</t>
  </si>
  <si>
    <t>Valid Until:</t>
  </si>
  <si>
    <t>Month</t>
  </si>
  <si>
    <t>Year</t>
  </si>
  <si>
    <t>CVV:</t>
  </si>
  <si>
    <t>3-SIDE PLASTIC PRIVACY SHIELD WITH OPEN FRONT</t>
  </si>
  <si>
    <r>
      <t xml:space="preserve">Part No. </t>
    </r>
    <r>
      <rPr>
        <b/>
        <sz val="10"/>
        <color theme="5"/>
        <rFont val="Calibri"/>
        <family val="2"/>
        <scheme val="minor"/>
      </rPr>
      <t>P1310</t>
    </r>
  </si>
  <si>
    <r>
      <t xml:space="preserve">Part No. </t>
    </r>
    <r>
      <rPr>
        <b/>
        <sz val="10"/>
        <color theme="5"/>
        <rFont val="Calibri"/>
        <family val="2"/>
        <scheme val="minor"/>
      </rPr>
      <t>P2010</t>
    </r>
  </si>
  <si>
    <r>
      <rPr>
        <b/>
        <sz val="10"/>
        <color theme="5"/>
        <rFont val="Calibri"/>
        <family val="2"/>
        <scheme val="minor"/>
      </rPr>
      <t xml:space="preserve">19" Tall </t>
    </r>
    <r>
      <rPr>
        <sz val="10"/>
        <color theme="5"/>
        <rFont val="Calibri"/>
        <family val="2"/>
        <scheme val="minor"/>
      </rPr>
      <t xml:space="preserve">x 19" Wide x 19" Deep </t>
    </r>
  </si>
  <si>
    <r>
      <t xml:space="preserve">Part No. </t>
    </r>
    <r>
      <rPr>
        <b/>
        <sz val="10"/>
        <color theme="5"/>
        <rFont val="Calibri"/>
        <family val="2"/>
        <scheme val="minor"/>
      </rPr>
      <t>1330</t>
    </r>
    <r>
      <rPr>
        <sz val="10"/>
        <color theme="5"/>
        <rFont val="Calibri"/>
        <family val="2"/>
        <scheme val="minor"/>
      </rPr>
      <t xml:space="preserve"> </t>
    </r>
    <r>
      <rPr>
        <b/>
        <sz val="10"/>
        <color theme="5"/>
        <rFont val="Calibri"/>
        <family val="2"/>
        <scheme val="minor"/>
      </rPr>
      <t>PL</t>
    </r>
  </si>
  <si>
    <r>
      <t xml:space="preserve">Part No. </t>
    </r>
    <r>
      <rPr>
        <b/>
        <sz val="10"/>
        <color theme="5"/>
        <rFont val="Calibri"/>
        <family val="2"/>
        <scheme val="minor"/>
      </rPr>
      <t>1340</t>
    </r>
    <r>
      <rPr>
        <sz val="10"/>
        <color theme="5"/>
        <rFont val="Calibri"/>
        <family val="2"/>
        <scheme val="minor"/>
      </rPr>
      <t xml:space="preserve"> </t>
    </r>
    <r>
      <rPr>
        <b/>
        <sz val="10"/>
        <color theme="5"/>
        <rFont val="Calibri"/>
        <family val="2"/>
        <scheme val="minor"/>
      </rPr>
      <t>PL</t>
    </r>
  </si>
  <si>
    <r>
      <t xml:space="preserve">Part No. </t>
    </r>
    <r>
      <rPr>
        <b/>
        <sz val="10"/>
        <color theme="5"/>
        <rFont val="Calibri"/>
        <family val="2"/>
        <scheme val="minor"/>
      </rPr>
      <t>2020 PL</t>
    </r>
  </si>
  <si>
    <r>
      <t xml:space="preserve">Part No. </t>
    </r>
    <r>
      <rPr>
        <b/>
        <sz val="10"/>
        <color theme="5"/>
        <rFont val="Calibri"/>
        <family val="2"/>
        <scheme val="minor"/>
      </rPr>
      <t>2030 PL</t>
    </r>
  </si>
  <si>
    <t>13" Desktop Shields - KRAFT</t>
  </si>
  <si>
    <t>1320 KR</t>
  </si>
  <si>
    <t>1330 KR</t>
  </si>
  <si>
    <t>1340 KR</t>
  </si>
  <si>
    <t>20 Pack</t>
  </si>
  <si>
    <t>30 Pack</t>
  </si>
  <si>
    <t>40 Pack</t>
  </si>
  <si>
    <t>PART NO.</t>
  </si>
  <si>
    <t>13" Desktop Shields - WHITE</t>
  </si>
  <si>
    <t>1320 WH</t>
  </si>
  <si>
    <t>1330 WH</t>
  </si>
  <si>
    <t>1340 WH</t>
  </si>
  <si>
    <t>13" Desktop Shields - BLACK</t>
  </si>
  <si>
    <t>1320 BK</t>
  </si>
  <si>
    <t>1330 BK</t>
  </si>
  <si>
    <t>1340 BK</t>
  </si>
  <si>
    <t>13" Window Shields - WHITE</t>
  </si>
  <si>
    <t>WS 1320 WH</t>
  </si>
  <si>
    <t>WS 1330 WH</t>
  </si>
  <si>
    <t>WS 1340 WH</t>
  </si>
  <si>
    <t>10 Pack</t>
  </si>
  <si>
    <t>20" Laptop Shields - KRAFT</t>
  </si>
  <si>
    <t>20" Laptop Shields - WHITE</t>
  </si>
  <si>
    <t>20" Laptop Shields - BLACK</t>
  </si>
  <si>
    <t>2010 KR</t>
  </si>
  <si>
    <t>2020 KR</t>
  </si>
  <si>
    <t>2010 WH</t>
  </si>
  <si>
    <t>2020 WH</t>
  </si>
  <si>
    <t>2010 BK</t>
  </si>
  <si>
    <t>2020 BK</t>
  </si>
  <si>
    <t>19" Computer Shields - KRAFT</t>
  </si>
  <si>
    <t>19" Computer Shields - WHITE</t>
  </si>
  <si>
    <t>19" Computer Shields - BLACK</t>
  </si>
  <si>
    <t>1910 KR</t>
  </si>
  <si>
    <t>1920 KR</t>
  </si>
  <si>
    <t>1910 WH</t>
  </si>
  <si>
    <t>1920 WH</t>
  </si>
  <si>
    <t>1910 BK</t>
  </si>
  <si>
    <t>1920 BK</t>
  </si>
  <si>
    <t>24" Computer Shields - KRAFT</t>
  </si>
  <si>
    <t>24" Computer Shields - WHITE</t>
  </si>
  <si>
    <t>24" Computer Shields - BLACK</t>
  </si>
  <si>
    <t>2410 KR</t>
  </si>
  <si>
    <t>2420 KR</t>
  </si>
  <si>
    <t>2410 WH</t>
  </si>
  <si>
    <t>2420 WH</t>
  </si>
  <si>
    <t>2410 BK</t>
  </si>
  <si>
    <t>2420 BK</t>
  </si>
  <si>
    <t>17" Adjustable Shields - WHITE</t>
  </si>
  <si>
    <t>23" Adjustable Shields - WHITE</t>
  </si>
  <si>
    <t xml:space="preserve">Replacement Clips </t>
  </si>
  <si>
    <t>1710 WH</t>
  </si>
  <si>
    <t>1720 WH</t>
  </si>
  <si>
    <t>2310 WH</t>
  </si>
  <si>
    <t>13" Voting Booths - KRAFT</t>
  </si>
  <si>
    <t>13" Voting Booths - WHITE</t>
  </si>
  <si>
    <t>13" Voting Booths - BLACK</t>
  </si>
  <si>
    <t>VB 1320 KR</t>
  </si>
  <si>
    <t>VB 1330 KR</t>
  </si>
  <si>
    <t>VB 1340 KR</t>
  </si>
  <si>
    <t>VB 1320 WH</t>
  </si>
  <si>
    <t>VB 1330 WH</t>
  </si>
  <si>
    <t>VB 1340 WH</t>
  </si>
  <si>
    <t>VB 1320 BK</t>
  </si>
  <si>
    <t>VB 1330 BK</t>
  </si>
  <si>
    <t>VB 1340 BK</t>
  </si>
  <si>
    <t>20" Voting Booths - KRAFT</t>
  </si>
  <si>
    <t>20" Voting Booths - WHITE</t>
  </si>
  <si>
    <t>20" Voting Booths - BLACK</t>
  </si>
  <si>
    <t>VB 2010 KR</t>
  </si>
  <si>
    <t>VB 2020 KR</t>
  </si>
  <si>
    <t>VB 2010 WH</t>
  </si>
  <si>
    <t>VB 2020 WH</t>
  </si>
  <si>
    <t>VB 2010 BK</t>
  </si>
  <si>
    <t>VB 2020 BK</t>
  </si>
  <si>
    <r>
      <t xml:space="preserve">Part No. </t>
    </r>
    <r>
      <rPr>
        <b/>
        <sz val="10"/>
        <color theme="5"/>
        <rFont val="Calibri"/>
        <family val="2"/>
        <scheme val="minor"/>
      </rPr>
      <t>F19T19W19D</t>
    </r>
  </si>
  <si>
    <r>
      <rPr>
        <b/>
        <sz val="10"/>
        <color theme="5"/>
        <rFont val="Calibri"/>
        <family val="2"/>
        <scheme val="minor"/>
      </rPr>
      <t xml:space="preserve">19" Tall </t>
    </r>
    <r>
      <rPr>
        <sz val="10"/>
        <color theme="5"/>
        <rFont val="Calibri"/>
        <family val="2"/>
        <scheme val="minor"/>
      </rPr>
      <t xml:space="preserve">x 27" Wide x 19" Deep </t>
    </r>
  </si>
  <si>
    <r>
      <t xml:space="preserve">Part No. </t>
    </r>
    <r>
      <rPr>
        <b/>
        <sz val="10"/>
        <color theme="5"/>
        <rFont val="Calibri"/>
        <family val="2"/>
        <scheme val="minor"/>
      </rPr>
      <t>F19T27W19D</t>
    </r>
  </si>
  <si>
    <r>
      <rPr>
        <b/>
        <sz val="10"/>
        <color theme="5"/>
        <rFont val="Calibri"/>
        <family val="2"/>
        <scheme val="minor"/>
      </rPr>
      <t xml:space="preserve">27" Tall </t>
    </r>
    <r>
      <rPr>
        <sz val="10"/>
        <color theme="5"/>
        <rFont val="Calibri"/>
        <family val="2"/>
        <scheme val="minor"/>
      </rPr>
      <t xml:space="preserve">x 19" Wide x 19" Deep </t>
    </r>
  </si>
  <si>
    <r>
      <t xml:space="preserve">Part No. </t>
    </r>
    <r>
      <rPr>
        <b/>
        <sz val="10"/>
        <color theme="5"/>
        <rFont val="Calibri"/>
        <family val="2"/>
        <scheme val="minor"/>
      </rPr>
      <t>F27T19W19D</t>
    </r>
  </si>
  <si>
    <r>
      <rPr>
        <b/>
        <sz val="10"/>
        <color theme="5"/>
        <rFont val="Calibri"/>
        <family val="2"/>
        <scheme val="minor"/>
      </rPr>
      <t xml:space="preserve">27" Tall </t>
    </r>
    <r>
      <rPr>
        <sz val="10"/>
        <color theme="5"/>
        <rFont val="Calibri"/>
        <family val="2"/>
        <scheme val="minor"/>
      </rPr>
      <t xml:space="preserve">x 27" Wide x 19" Deep </t>
    </r>
  </si>
  <si>
    <r>
      <t xml:space="preserve">Part No. </t>
    </r>
    <r>
      <rPr>
        <b/>
        <sz val="10"/>
        <color theme="5"/>
        <rFont val="Calibri"/>
        <family val="2"/>
        <scheme val="minor"/>
      </rPr>
      <t>F27T27W19D</t>
    </r>
  </si>
  <si>
    <r>
      <t xml:space="preserve">Part No. </t>
    </r>
    <r>
      <rPr>
        <b/>
        <sz val="10"/>
        <color theme="5"/>
        <rFont val="Calibri"/>
        <family val="2"/>
        <scheme val="minor"/>
      </rPr>
      <t>1320</t>
    </r>
    <r>
      <rPr>
        <sz val="10"/>
        <color theme="5"/>
        <rFont val="Calibri"/>
        <family val="2"/>
        <scheme val="minor"/>
      </rPr>
      <t xml:space="preserve"> </t>
    </r>
    <r>
      <rPr>
        <b/>
        <sz val="10"/>
        <color theme="5"/>
        <rFont val="Calibri"/>
        <family val="2"/>
        <scheme val="minor"/>
      </rPr>
      <t>WS PL</t>
    </r>
  </si>
  <si>
    <r>
      <t xml:space="preserve">Part No. </t>
    </r>
    <r>
      <rPr>
        <b/>
        <sz val="10"/>
        <color theme="5"/>
        <rFont val="Calibri"/>
        <family val="2"/>
        <scheme val="minor"/>
      </rPr>
      <t>1330</t>
    </r>
    <r>
      <rPr>
        <sz val="10"/>
        <color theme="5"/>
        <rFont val="Calibri"/>
        <family val="2"/>
        <scheme val="minor"/>
      </rPr>
      <t xml:space="preserve"> </t>
    </r>
    <r>
      <rPr>
        <b/>
        <sz val="10"/>
        <color theme="5"/>
        <rFont val="Calibri"/>
        <family val="2"/>
        <scheme val="minor"/>
      </rPr>
      <t>WS PL</t>
    </r>
  </si>
  <si>
    <r>
      <t xml:space="preserve">Part No. </t>
    </r>
    <r>
      <rPr>
        <b/>
        <sz val="10"/>
        <color theme="5"/>
        <rFont val="Calibri"/>
        <family val="2"/>
        <scheme val="minor"/>
      </rPr>
      <t>1340 WS PL</t>
    </r>
  </si>
  <si>
    <r>
      <t xml:space="preserve">Part No. </t>
    </r>
    <r>
      <rPr>
        <b/>
        <sz val="10"/>
        <color theme="5"/>
        <rFont val="Calibri"/>
        <family val="2"/>
        <scheme val="minor"/>
      </rPr>
      <t>2020 WS PL</t>
    </r>
  </si>
  <si>
    <r>
      <t xml:space="preserve">Part No. </t>
    </r>
    <r>
      <rPr>
        <b/>
        <sz val="10"/>
        <color theme="5"/>
        <rFont val="Calibri"/>
        <family val="2"/>
        <scheme val="minor"/>
      </rPr>
      <t>2030 WS PL</t>
    </r>
  </si>
  <si>
    <r>
      <t xml:space="preserve">Residential Delivery </t>
    </r>
    <r>
      <rPr>
        <i/>
        <sz val="9"/>
        <color theme="5"/>
        <rFont val="Calibri"/>
        <family val="2"/>
        <scheme val="minor"/>
      </rPr>
      <t xml:space="preserve">(Add $5.95 Per Carton) </t>
    </r>
  </si>
  <si>
    <t>19" Voting Booths - KRAFT</t>
  </si>
  <si>
    <t>19" Voting Booths - WHITE</t>
  </si>
  <si>
    <t>19" Voting Booths - BLACK</t>
  </si>
  <si>
    <t>VB 1910 KR</t>
  </si>
  <si>
    <t>VB 1920 KR</t>
  </si>
  <si>
    <t>VB 1910 WH</t>
  </si>
  <si>
    <t>VB 1920 WH</t>
  </si>
  <si>
    <t>VB 1910 BK</t>
  </si>
  <si>
    <t>VB 1920 BK</t>
  </si>
  <si>
    <t>24" Voting Booths - KRAFT</t>
  </si>
  <si>
    <t>24" Voting Booths - WHITE</t>
  </si>
  <si>
    <t>24" Voting Booths - BLACK</t>
  </si>
  <si>
    <t>VB 2410 KR</t>
  </si>
  <si>
    <t>VB 2420 KR</t>
  </si>
  <si>
    <t>VB 2420 WH</t>
  </si>
  <si>
    <t>VB 2410 BK</t>
  </si>
  <si>
    <t>VB 2420 BK</t>
  </si>
  <si>
    <r>
      <t xml:space="preserve">Residential Delivery </t>
    </r>
    <r>
      <rPr>
        <b/>
        <i/>
        <sz val="9"/>
        <color theme="5"/>
        <rFont val="Calibri"/>
        <family val="2"/>
        <scheme val="minor"/>
      </rPr>
      <t xml:space="preserve">(Add $5.95 Per Carton) </t>
    </r>
  </si>
  <si>
    <r>
      <t xml:space="preserve">Part No. </t>
    </r>
    <r>
      <rPr>
        <b/>
        <sz val="10"/>
        <color theme="5"/>
        <rFont val="Calibri"/>
        <family val="2"/>
        <scheme val="minor"/>
      </rPr>
      <t>1320</t>
    </r>
    <r>
      <rPr>
        <sz val="10"/>
        <color theme="5"/>
        <rFont val="Calibri"/>
        <family val="2"/>
        <scheme val="minor"/>
      </rPr>
      <t xml:space="preserve"> </t>
    </r>
    <r>
      <rPr>
        <b/>
        <sz val="10"/>
        <color theme="5"/>
        <rFont val="Calibri"/>
        <family val="2"/>
        <scheme val="minor"/>
      </rPr>
      <t>PL</t>
    </r>
  </si>
  <si>
    <t>E-mail:</t>
  </si>
  <si>
    <t>Organization:</t>
  </si>
  <si>
    <t>Email:</t>
  </si>
  <si>
    <t>CORRUGATED CARDBOARD PRIVACY AND TESTING SHIELDS</t>
  </si>
  <si>
    <t>Name on Card:</t>
  </si>
  <si>
    <t>20" 3-Side Plastic Shields - WHITE</t>
  </si>
  <si>
    <t>13" Plastic Open Front Shields - WHITE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</si>
</sst>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7" formatCode="&quot;$&quot;#,##0.00_);\(&quot;$&quot;#,##0.00\)"/>
    <numFmt numFmtId="164" formatCode="[$-409]dd\-mmm\-yy;@"/>
    <numFmt numFmtId="165" formatCode="0_);\(0\);&quot;&quot;"/>
    <numFmt numFmtId="166" formatCode="&quot;$&quot;#,##0.00_);\(&quot;$&quot;#,##0.00\);&quot;&quot;"/>
    <numFmt numFmtId="167" formatCode="#,##0_);\(#,##0\);&quot;&quot;"/>
  </numFmts>
  <fonts count="28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2"/>
      <color theme="4"/>
      <name val="Tw Cen MT Condensed"/>
      <family val="2"/>
      <scheme val="major"/>
    </font>
    <font>
      <b/>
      <sz val="10"/>
      <color theme="5"/>
      <name val="Calibri"/>
      <family val="2"/>
      <scheme val="minor"/>
    </font>
    <font>
      <b/>
      <sz val="9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8"/>
      <color theme="1" tint="0.34998626667073579"/>
      <name val="Calibri"/>
      <family val="2"/>
      <scheme val="minor"/>
    </font>
    <font>
      <b/>
      <sz val="8"/>
      <color theme="5"/>
      <name val="Calibri"/>
      <family val="2"/>
      <scheme val="minor"/>
    </font>
    <font>
      <sz val="11"/>
      <color theme="2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8"/>
      <color theme="4"/>
      <name val="Calibri"/>
      <family val="2"/>
      <scheme val="minor"/>
    </font>
    <font>
      <sz val="10"/>
      <color theme="5"/>
      <name val="Calibri"/>
      <family val="2"/>
      <scheme val="minor"/>
    </font>
    <font>
      <sz val="8"/>
      <color theme="0"/>
      <name val="Franklin Gothic Medium Cond"/>
      <family val="2"/>
    </font>
    <font>
      <i/>
      <sz val="8"/>
      <color theme="5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5"/>
      <name val="Calibri"/>
      <family val="2"/>
      <scheme val="minor"/>
    </font>
    <font>
      <b/>
      <sz val="8"/>
      <color theme="4" tint="0.39997558519241921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9"/>
      <color theme="5"/>
      <name val="Calibri"/>
      <family val="2"/>
      <scheme val="minor"/>
    </font>
    <font>
      <b/>
      <i/>
      <sz val="8"/>
      <color theme="5"/>
      <name val="Calibri"/>
      <family val="2"/>
      <scheme val="minor"/>
    </font>
    <font>
      <i/>
      <sz val="9"/>
      <color theme="5"/>
      <name val="Calibri"/>
      <family val="2"/>
      <scheme val="minor"/>
    </font>
    <font>
      <b/>
      <i/>
      <sz val="9"/>
      <color theme="5"/>
      <name val="Calibri"/>
      <family val="2"/>
      <scheme val="minor"/>
    </font>
    <font>
      <b/>
      <sz val="8"/>
      <color theme="2" tint="-0.49998474074526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gradientFill degree="270">
        <stop position="0">
          <color theme="0"/>
        </stop>
        <stop position="1">
          <color theme="3" tint="0.80001220740379042"/>
        </stop>
      </gradient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 style="medium">
        <color theme="2" tint="-9.9948118533890809E-2"/>
      </top>
      <bottom/>
      <diagonal/>
    </border>
    <border>
      <left/>
      <right/>
      <top style="thin">
        <color theme="3" tint="0.79998168889431442"/>
      </top>
      <bottom/>
      <diagonal/>
    </border>
    <border>
      <left/>
      <right/>
      <top style="medium">
        <color theme="0" tint="-0.14996795556505021"/>
      </top>
      <bottom/>
      <diagonal/>
    </border>
    <border>
      <left/>
      <right/>
      <top/>
      <bottom style="hair">
        <color theme="0" tint="-0.14996795556505021"/>
      </bottom>
      <diagonal/>
    </border>
    <border>
      <left/>
      <right/>
      <top/>
      <bottom style="hair">
        <color theme="0" tint="-0.14993743705557422"/>
      </bottom>
      <diagonal/>
    </border>
    <border>
      <left style="hair">
        <color theme="0" tint="-0.14990691854609822"/>
      </left>
      <right style="hair">
        <color theme="0" tint="-0.14990691854609822"/>
      </right>
      <top style="hair">
        <color theme="0" tint="-0.14990691854609822"/>
      </top>
      <bottom style="hair">
        <color theme="0" tint="-0.14990691854609822"/>
      </bottom>
      <diagonal/>
    </border>
    <border>
      <left/>
      <right/>
      <top/>
      <bottom style="hair">
        <color theme="5"/>
      </bottom>
      <diagonal/>
    </border>
    <border>
      <left/>
      <right/>
      <top/>
      <bottom style="thin">
        <color theme="3" tint="0.79998168889431442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/>
      <bottom style="medium">
        <color theme="2" tint="-9.9948118533890809E-2"/>
      </bottom>
      <diagonal/>
    </border>
    <border>
      <left/>
      <right/>
      <top/>
      <bottom style="hair">
        <color theme="5" tint="0.79998168889431442"/>
      </bottom>
      <diagonal/>
    </border>
    <border>
      <left/>
      <right/>
      <top style="hair">
        <color theme="0" tint="-0.14996795556505021"/>
      </top>
      <bottom/>
      <diagonal/>
    </border>
    <border>
      <left/>
      <right/>
      <top style="hair">
        <color theme="0" tint="-0.14996795556505021"/>
      </top>
      <bottom style="hair">
        <color theme="0" tint="-0.14993743705557422"/>
      </bottom>
      <diagonal/>
    </border>
    <border>
      <left style="hair">
        <color theme="0" tint="-0.1498764000366222"/>
      </left>
      <right style="hair">
        <color theme="0" tint="-0.1498764000366222"/>
      </right>
      <top style="hair">
        <color theme="0" tint="-0.1498764000366222"/>
      </top>
      <bottom style="hair">
        <color theme="0" tint="-0.1498764000366222"/>
      </bottom>
      <diagonal/>
    </border>
    <border>
      <left/>
      <right/>
      <top/>
      <bottom style="hair">
        <color theme="0" tint="-0.1498764000366222"/>
      </bottom>
      <diagonal/>
    </border>
    <border>
      <left style="hair">
        <color theme="0" tint="-0.14993743705557422"/>
      </left>
      <right/>
      <top style="hair">
        <color theme="0" tint="-0.14993743705557422"/>
      </top>
      <bottom/>
      <diagonal/>
    </border>
    <border>
      <left style="hair">
        <color theme="0" tint="-0.14993743705557422"/>
      </left>
      <right/>
      <top/>
      <bottom style="hair">
        <color theme="0" tint="-0.14993743705557422"/>
      </bottom>
      <diagonal/>
    </border>
    <border>
      <left style="hair">
        <color theme="0" tint="-0.14993743705557422"/>
      </left>
      <right/>
      <top style="hair">
        <color theme="0" tint="-0.14993743705557422"/>
      </top>
      <bottom style="hair">
        <color theme="0" tint="-0.14993743705557422"/>
      </bottom>
      <diagonal/>
    </border>
    <border>
      <left style="hair">
        <color theme="0" tint="-0.14990691854609822"/>
      </left>
      <right style="hair">
        <color theme="0" tint="-0.14990691854609822"/>
      </right>
      <top style="hair">
        <color theme="0" tint="-0.14990691854609822"/>
      </top>
      <bottom/>
      <diagonal/>
    </border>
    <border>
      <left style="hair">
        <color theme="0" tint="-0.14990691854609822"/>
      </left>
      <right style="hair">
        <color theme="0" tint="-0.14990691854609822"/>
      </right>
      <top/>
      <bottom style="hair">
        <color theme="0" tint="-0.14990691854609822"/>
      </bottom>
      <diagonal/>
    </border>
    <border>
      <left style="hair">
        <color theme="0" tint="-0.14990691854609822"/>
      </left>
      <right/>
      <top style="hair">
        <color theme="0" tint="-0.14990691854609822"/>
      </top>
      <bottom style="hair">
        <color theme="0" tint="-0.14990691854609822"/>
      </bottom>
      <diagonal/>
    </border>
    <border>
      <left style="hair">
        <color theme="0" tint="-0.14990691854609822"/>
      </left>
      <right/>
      <top style="hair">
        <color theme="0" tint="-0.1498764000366222"/>
      </top>
      <bottom style="hair">
        <color theme="0" tint="-0.14990691854609822"/>
      </bottom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0" tint="-0.1498764000366222"/>
      </left>
      <right/>
      <top style="hair">
        <color theme="0" tint="-0.1498764000366222"/>
      </top>
      <bottom style="hair">
        <color theme="0" tint="-0.1498764000366222"/>
      </bottom>
      <diagonal/>
    </border>
  </borders>
  <cellStyleXfs count="1">
    <xf numFmtId="0" fontId="0" fillId="0" borderId="0"/>
  </cellStyleXfs>
  <cellXfs count="186">
    <xf numFmtId="0" fontId="0" fillId="0" borderId="0" xfId="0"/>
    <xf numFmtId="0" fontId="0" fillId="0" borderId="0" xfId="0" applyFill="1"/>
    <xf numFmtId="0" fontId="2" fillId="0" borderId="0" xfId="0" applyFont="1" applyAlignment="1">
      <alignment vertical="center"/>
    </xf>
    <xf numFmtId="0" fontId="6" fillId="0" borderId="0" xfId="0" applyFont="1"/>
    <xf numFmtId="0" fontId="4" fillId="0" borderId="0" xfId="0" applyFont="1" applyFill="1"/>
    <xf numFmtId="0" fontId="0" fillId="3" borderId="2" xfId="0" applyFill="1" applyBorder="1"/>
    <xf numFmtId="0" fontId="5" fillId="3" borderId="0" xfId="0" applyFont="1" applyFill="1" applyBorder="1"/>
    <xf numFmtId="0" fontId="13" fillId="3" borderId="0" xfId="0" applyFont="1" applyFill="1" applyBorder="1"/>
    <xf numFmtId="0" fontId="0" fillId="3" borderId="0" xfId="0" applyFill="1" applyBorder="1"/>
    <xf numFmtId="0" fontId="8" fillId="3" borderId="0" xfId="0" applyFont="1" applyFill="1" applyBorder="1" applyAlignment="1">
      <alignment vertical="center"/>
    </xf>
    <xf numFmtId="0" fontId="10" fillId="3" borderId="0" xfId="0" applyFont="1" applyFill="1" applyBorder="1" applyAlignment="1">
      <alignment vertical="center"/>
    </xf>
    <xf numFmtId="0" fontId="9" fillId="3" borderId="0" xfId="0" applyFont="1" applyFill="1" applyBorder="1"/>
    <xf numFmtId="0" fontId="7" fillId="3" borderId="0" xfId="0" applyFont="1" applyFill="1" applyBorder="1" applyAlignment="1">
      <alignment horizontal="left" vertical="center" indent="3"/>
    </xf>
    <xf numFmtId="0" fontId="7" fillId="3" borderId="0" xfId="0" applyFont="1" applyFill="1" applyBorder="1"/>
    <xf numFmtId="0" fontId="15" fillId="3" borderId="0" xfId="0" applyFont="1" applyFill="1" applyBorder="1"/>
    <xf numFmtId="0" fontId="16" fillId="4" borderId="0" xfId="0" applyFont="1" applyFill="1" applyAlignment="1">
      <alignment horizontal="center"/>
    </xf>
    <xf numFmtId="0" fontId="16" fillId="4" borderId="0" xfId="0" applyFont="1" applyFill="1" applyAlignment="1">
      <alignment horizontal="center" vertical="top"/>
    </xf>
    <xf numFmtId="0" fontId="0" fillId="0" borderId="0" xfId="0" applyFill="1" applyBorder="1"/>
    <xf numFmtId="0" fontId="0" fillId="0" borderId="1" xfId="0" applyFill="1" applyBorder="1"/>
    <xf numFmtId="0" fontId="0" fillId="0" borderId="0" xfId="0" applyAlignment="1">
      <alignment vertical="center"/>
    </xf>
    <xf numFmtId="0" fontId="11" fillId="0" borderId="0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/>
    <xf numFmtId="0" fontId="0" fillId="2" borderId="0" xfId="0" applyFill="1"/>
    <xf numFmtId="0" fontId="0" fillId="2" borderId="4" xfId="0" applyFill="1" applyBorder="1"/>
    <xf numFmtId="0" fontId="18" fillId="0" borderId="0" xfId="0" applyFont="1" applyBorder="1" applyAlignment="1">
      <alignment vertical="center"/>
    </xf>
    <xf numFmtId="0" fontId="0" fillId="0" borderId="0" xfId="0" applyAlignment="1">
      <alignment horizontal="left" indent="2"/>
    </xf>
    <xf numFmtId="0" fontId="8" fillId="3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 vertical="center" indent="3"/>
    </xf>
    <xf numFmtId="0" fontId="11" fillId="0" borderId="0" xfId="0" applyFont="1" applyFill="1" applyBorder="1" applyAlignment="1">
      <alignment horizontal="left" vertical="center" indent="4"/>
    </xf>
    <xf numFmtId="0" fontId="21" fillId="3" borderId="0" xfId="0" applyFont="1" applyFill="1" applyBorder="1" applyAlignment="1">
      <alignment horizontal="left" vertical="top"/>
    </xf>
    <xf numFmtId="0" fontId="22" fillId="0" borderId="0" xfId="0" applyFont="1"/>
    <xf numFmtId="0" fontId="15" fillId="0" borderId="0" xfId="0" applyFont="1" applyAlignment="1">
      <alignment horizontal="left" vertical="center" indent="2"/>
    </xf>
    <xf numFmtId="0" fontId="15" fillId="0" borderId="0" xfId="0" applyFont="1" applyFill="1"/>
    <xf numFmtId="0" fontId="7" fillId="0" borderId="0" xfId="0" applyFont="1" applyAlignment="1">
      <alignment horizontal="left" vertical="center" indent="2"/>
    </xf>
    <xf numFmtId="0" fontId="15" fillId="0" borderId="0" xfId="0" applyFont="1"/>
    <xf numFmtId="0" fontId="18" fillId="0" borderId="0" xfId="0" applyFont="1"/>
    <xf numFmtId="0" fontId="15" fillId="0" borderId="0" xfId="0" applyFont="1" applyFill="1" applyAlignment="1">
      <alignment horizontal="center" vertical="center"/>
    </xf>
    <xf numFmtId="0" fontId="7" fillId="0" borderId="0" xfId="0" applyFont="1"/>
    <xf numFmtId="0" fontId="15" fillId="0" borderId="0" xfId="0" applyFont="1" applyBorder="1"/>
    <xf numFmtId="0" fontId="7" fillId="0" borderId="5" xfId="0" applyFont="1" applyFill="1" applyBorder="1" applyAlignment="1"/>
    <xf numFmtId="0" fontId="15" fillId="0" borderId="0" xfId="0" applyFont="1" applyAlignment="1">
      <alignment vertical="center"/>
    </xf>
    <xf numFmtId="0" fontId="7" fillId="0" borderId="6" xfId="0" applyFont="1" applyFill="1" applyBorder="1" applyAlignment="1">
      <alignment horizontal="left"/>
    </xf>
    <xf numFmtId="0" fontId="0" fillId="0" borderId="0" xfId="0" applyFont="1"/>
    <xf numFmtId="0" fontId="7" fillId="0" borderId="0" xfId="0" applyFont="1" applyAlignment="1">
      <alignment horizontal="left" vertical="center" indent="2"/>
    </xf>
    <xf numFmtId="0" fontId="0" fillId="0" borderId="8" xfId="0" applyBorder="1"/>
    <xf numFmtId="0" fontId="7" fillId="0" borderId="8" xfId="0" applyFont="1" applyBorder="1"/>
    <xf numFmtId="0" fontId="7" fillId="0" borderId="0" xfId="0" applyFont="1" applyFill="1" applyAlignment="1">
      <alignment horizontal="right"/>
    </xf>
    <xf numFmtId="0" fontId="7" fillId="0" borderId="0" xfId="0" applyFont="1" applyAlignment="1">
      <alignment horizontal="right"/>
    </xf>
    <xf numFmtId="0" fontId="22" fillId="0" borderId="0" xfId="0" applyFont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0" xfId="0" applyFont="1" applyBorder="1"/>
    <xf numFmtId="0" fontId="7" fillId="0" borderId="0" xfId="0" applyFont="1" applyBorder="1" applyAlignment="1">
      <alignment horizontal="right"/>
    </xf>
    <xf numFmtId="0" fontId="0" fillId="0" borderId="1" xfId="0" applyBorder="1"/>
    <xf numFmtId="0" fontId="4" fillId="0" borderId="0" xfId="0" applyFont="1"/>
    <xf numFmtId="0" fontId="5" fillId="0" borderId="0" xfId="0" applyFont="1"/>
    <xf numFmtId="0" fontId="5" fillId="3" borderId="0" xfId="0" applyFont="1" applyFill="1"/>
    <xf numFmtId="0" fontId="21" fillId="3" borderId="0" xfId="0" applyFont="1" applyFill="1" applyAlignment="1">
      <alignment horizontal="left" vertical="top"/>
    </xf>
    <xf numFmtId="0" fontId="0" fillId="3" borderId="0" xfId="0" applyFill="1"/>
    <xf numFmtId="0" fontId="13" fillId="3" borderId="0" xfId="0" applyFont="1" applyFill="1"/>
    <xf numFmtId="0" fontId="7" fillId="3" borderId="0" xfId="0" applyFont="1" applyFill="1" applyAlignment="1">
      <alignment horizontal="left" vertical="center" indent="3"/>
    </xf>
    <xf numFmtId="0" fontId="7" fillId="3" borderId="0" xfId="0" applyFont="1" applyFill="1"/>
    <xf numFmtId="0" fontId="15" fillId="3" borderId="0" xfId="0" applyFont="1" applyFill="1"/>
    <xf numFmtId="0" fontId="14" fillId="3" borderId="0" xfId="0" applyFont="1" applyFill="1" applyAlignment="1">
      <alignment horizontal="left" vertical="top" indent="3"/>
    </xf>
    <xf numFmtId="0" fontId="5" fillId="3" borderId="0" xfId="0" applyFont="1" applyFill="1" applyAlignment="1">
      <alignment horizontal="left" indent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left" vertical="center" indent="4"/>
    </xf>
    <xf numFmtId="0" fontId="18" fillId="0" borderId="0" xfId="0" applyFont="1" applyAlignment="1">
      <alignment vertical="center"/>
    </xf>
    <xf numFmtId="0" fontId="11" fillId="0" borderId="0" xfId="0" applyFont="1" applyAlignment="1">
      <alignment horizontal="left" vertical="center" indent="3"/>
    </xf>
    <xf numFmtId="0" fontId="15" fillId="0" borderId="0" xfId="0" applyFont="1" applyAlignment="1">
      <alignment horizontal="left" indent="2"/>
    </xf>
    <xf numFmtId="7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/>
    </xf>
    <xf numFmtId="0" fontId="7" fillId="0" borderId="6" xfId="0" applyFont="1" applyBorder="1"/>
    <xf numFmtId="0" fontId="7" fillId="0" borderId="6" xfId="0" applyFont="1" applyBorder="1" applyAlignment="1">
      <alignment horizontal="left"/>
    </xf>
    <xf numFmtId="0" fontId="24" fillId="0" borderId="0" xfId="0" applyFont="1" applyAlignment="1">
      <alignment horizontal="center" vertical="top"/>
    </xf>
    <xf numFmtId="0" fontId="23" fillId="3" borderId="0" xfId="0" applyFont="1" applyFill="1" applyAlignment="1">
      <alignment horizontal="left" vertical="center" indent="3"/>
    </xf>
    <xf numFmtId="0" fontId="23" fillId="3" borderId="0" xfId="0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22" fillId="3" borderId="0" xfId="0" applyFont="1" applyFill="1"/>
    <xf numFmtId="7" fontId="23" fillId="3" borderId="0" xfId="0" applyNumberFormat="1" applyFont="1" applyFill="1" applyAlignment="1">
      <alignment horizontal="right" vertical="center"/>
    </xf>
    <xf numFmtId="0" fontId="23" fillId="3" borderId="0" xfId="0" applyFont="1" applyFill="1" applyAlignment="1">
      <alignment horizontal="left" indent="3"/>
    </xf>
    <xf numFmtId="0" fontId="23" fillId="3" borderId="0" xfId="0" applyFont="1" applyFill="1" applyAlignment="1">
      <alignment horizontal="left"/>
    </xf>
    <xf numFmtId="7" fontId="15" fillId="0" borderId="0" xfId="0" applyNumberFormat="1" applyFont="1" applyFill="1" applyAlignment="1">
      <alignment vertical="center"/>
    </xf>
    <xf numFmtId="0" fontId="15" fillId="0" borderId="8" xfId="0" applyFont="1" applyBorder="1"/>
    <xf numFmtId="0" fontId="0" fillId="0" borderId="8" xfId="0" applyFont="1" applyBorder="1"/>
    <xf numFmtId="0" fontId="0" fillId="2" borderId="4" xfId="0" applyFont="1" applyFill="1" applyBorder="1"/>
    <xf numFmtId="0" fontId="0" fillId="2" borderId="0" xfId="0" applyFont="1" applyFill="1"/>
    <xf numFmtId="0" fontId="0" fillId="0" borderId="0" xfId="0" applyFont="1" applyBorder="1"/>
    <xf numFmtId="0" fontId="5" fillId="3" borderId="9" xfId="0" applyFont="1" applyFill="1" applyBorder="1"/>
    <xf numFmtId="0" fontId="14" fillId="3" borderId="9" xfId="0" applyFont="1" applyFill="1" applyBorder="1" applyAlignment="1">
      <alignment horizontal="left" vertical="top" indent="3"/>
    </xf>
    <xf numFmtId="0" fontId="5" fillId="3" borderId="9" xfId="0" applyFont="1" applyFill="1" applyBorder="1" applyAlignment="1">
      <alignment horizontal="left" indent="1"/>
    </xf>
    <xf numFmtId="0" fontId="0" fillId="3" borderId="9" xfId="0" applyFill="1" applyBorder="1"/>
    <xf numFmtId="0" fontId="0" fillId="5" borderId="0" xfId="0" applyFill="1"/>
    <xf numFmtId="0" fontId="19" fillId="0" borderId="0" xfId="0" applyFont="1" applyAlignment="1"/>
    <xf numFmtId="164" fontId="15" fillId="0" borderId="0" xfId="0" applyNumberFormat="1" applyFont="1" applyFill="1" applyBorder="1" applyAlignment="1">
      <alignment horizontal="right"/>
    </xf>
    <xf numFmtId="0" fontId="22" fillId="0" borderId="0" xfId="0" applyFont="1" applyAlignment="1">
      <alignment horizontal="left" indent="6"/>
    </xf>
    <xf numFmtId="0" fontId="7" fillId="0" borderId="0" xfId="0" applyFont="1" applyAlignment="1">
      <alignment horizontal="left" indent="2"/>
    </xf>
    <xf numFmtId="0" fontId="7" fillId="0" borderId="8" xfId="0" applyFont="1" applyBorder="1" applyAlignment="1">
      <alignment horizontal="left" indent="2"/>
    </xf>
    <xf numFmtId="0" fontId="7" fillId="0" borderId="0" xfId="0" applyFont="1" applyBorder="1" applyAlignment="1">
      <alignment horizontal="left" indent="2"/>
    </xf>
    <xf numFmtId="0" fontId="0" fillId="0" borderId="11" xfId="0" applyFill="1" applyBorder="1"/>
    <xf numFmtId="0" fontId="23" fillId="3" borderId="0" xfId="0" applyFont="1" applyFill="1" applyBorder="1" applyAlignment="1">
      <alignment horizontal="left" vertical="center" indent="3"/>
    </xf>
    <xf numFmtId="7" fontId="23" fillId="3" borderId="0" xfId="0" applyNumberFormat="1" applyFont="1" applyFill="1" applyBorder="1" applyAlignment="1">
      <alignment horizontal="right" vertical="center"/>
    </xf>
    <xf numFmtId="0" fontId="23" fillId="3" borderId="0" xfId="0" applyFont="1" applyFill="1" applyBorder="1" applyAlignment="1">
      <alignment horizontal="left" indent="3"/>
    </xf>
    <xf numFmtId="0" fontId="0" fillId="0" borderId="12" xfId="0" applyBorder="1"/>
    <xf numFmtId="0" fontId="7" fillId="0" borderId="12" xfId="0" applyFont="1" applyBorder="1" applyAlignment="1">
      <alignment horizontal="left" indent="2"/>
    </xf>
    <xf numFmtId="0" fontId="7" fillId="0" borderId="12" xfId="0" applyFont="1" applyBorder="1"/>
    <xf numFmtId="0" fontId="7" fillId="0" borderId="12" xfId="0" applyFont="1" applyBorder="1" applyAlignment="1">
      <alignment horizontal="right"/>
    </xf>
    <xf numFmtId="0" fontId="15" fillId="0" borderId="12" xfId="0" applyFont="1" applyBorder="1"/>
    <xf numFmtId="0" fontId="0" fillId="0" borderId="12" xfId="0" applyFont="1" applyBorder="1"/>
    <xf numFmtId="0" fontId="7" fillId="0" borderId="13" xfId="0" applyFont="1" applyBorder="1" applyAlignment="1">
      <alignment horizontal="right"/>
    </xf>
    <xf numFmtId="0" fontId="7" fillId="0" borderId="0" xfId="0" applyFont="1" applyFill="1" applyBorder="1" applyAlignment="1"/>
    <xf numFmtId="0" fontId="27" fillId="0" borderId="0" xfId="0" applyFont="1" applyAlignment="1">
      <alignment horizontal="center" vertical="top"/>
    </xf>
    <xf numFmtId="0" fontId="7" fillId="0" borderId="0" xfId="0" applyFont="1" applyBorder="1"/>
    <xf numFmtId="0" fontId="15" fillId="0" borderId="5" xfId="0" applyFont="1" applyBorder="1" applyAlignment="1" applyProtection="1">
      <alignment horizontal="center"/>
      <protection locked="0"/>
    </xf>
    <xf numFmtId="0" fontId="12" fillId="3" borderId="0" xfId="0" applyFont="1" applyFill="1" applyBorder="1" applyProtection="1">
      <protection locked="0"/>
    </xf>
    <xf numFmtId="0" fontId="12" fillId="3" borderId="0" xfId="0" applyFont="1" applyFill="1" applyBorder="1" applyProtection="1">
      <protection locked="0" hidden="1"/>
    </xf>
    <xf numFmtId="0" fontId="1" fillId="0" borderId="0" xfId="0" applyFont="1" applyBorder="1" applyAlignment="1" applyProtection="1">
      <alignment vertical="center"/>
      <protection locked="0" hidden="1"/>
    </xf>
    <xf numFmtId="0" fontId="1" fillId="0" borderId="0" xfId="0" applyFont="1" applyBorder="1" applyAlignment="1" applyProtection="1">
      <alignment vertical="center"/>
      <protection locked="0"/>
    </xf>
    <xf numFmtId="0" fontId="23" fillId="0" borderId="0" xfId="0" applyFont="1" applyFill="1" applyBorder="1" applyAlignment="1"/>
    <xf numFmtId="0" fontId="15" fillId="0" borderId="0" xfId="0" applyFont="1" applyFill="1" applyBorder="1" applyAlignment="1" applyProtection="1">
      <alignment horizontal="center"/>
      <protection locked="0"/>
    </xf>
    <xf numFmtId="0" fontId="15" fillId="0" borderId="0" xfId="0" applyFont="1" applyBorder="1" applyAlignment="1" applyProtection="1"/>
    <xf numFmtId="0" fontId="12" fillId="3" borderId="0" xfId="0" applyFont="1" applyFill="1" applyProtection="1">
      <protection locked="0"/>
    </xf>
    <xf numFmtId="0" fontId="1" fillId="0" borderId="0" xfId="0" applyFont="1" applyAlignment="1" applyProtection="1">
      <alignment vertical="center"/>
      <protection locked="0"/>
    </xf>
    <xf numFmtId="166" fontId="15" fillId="0" borderId="0" xfId="0" applyNumberFormat="1" applyFont="1"/>
    <xf numFmtId="166" fontId="15" fillId="0" borderId="0" xfId="0" applyNumberFormat="1" applyFont="1" applyAlignment="1">
      <alignment horizontal="right"/>
    </xf>
    <xf numFmtId="166" fontId="22" fillId="0" borderId="0" xfId="0" applyNumberFormat="1" applyFont="1"/>
    <xf numFmtId="166" fontId="0" fillId="0" borderId="0" xfId="0" applyNumberFormat="1"/>
    <xf numFmtId="166" fontId="0" fillId="0" borderId="12" xfId="0" applyNumberFormat="1" applyBorder="1"/>
    <xf numFmtId="166" fontId="0" fillId="0" borderId="0" xfId="0" applyNumberFormat="1" applyBorder="1"/>
    <xf numFmtId="166" fontId="23" fillId="3" borderId="0" xfId="0" applyNumberFormat="1" applyFont="1" applyFill="1" applyBorder="1" applyAlignment="1">
      <alignment horizontal="right" vertical="center"/>
    </xf>
    <xf numFmtId="167" fontId="8" fillId="3" borderId="0" xfId="0" applyNumberFormat="1" applyFont="1" applyFill="1" applyBorder="1" applyAlignment="1">
      <alignment horizontal="center" vertical="center"/>
    </xf>
    <xf numFmtId="166" fontId="23" fillId="3" borderId="0" xfId="0" applyNumberFormat="1" applyFont="1" applyFill="1" applyAlignment="1">
      <alignment horizontal="right" vertical="center"/>
    </xf>
    <xf numFmtId="167" fontId="23" fillId="3" borderId="0" xfId="0" applyNumberFormat="1" applyFont="1" applyFill="1" applyAlignment="1">
      <alignment horizontal="center" vertical="center"/>
    </xf>
    <xf numFmtId="166" fontId="0" fillId="0" borderId="8" xfId="0" applyNumberFormat="1" applyBorder="1"/>
    <xf numFmtId="166" fontId="0" fillId="2" borderId="4" xfId="0" applyNumberFormat="1" applyFill="1" applyBorder="1"/>
    <xf numFmtId="166" fontId="0" fillId="2" borderId="0" xfId="0" applyNumberFormat="1" applyFill="1"/>
    <xf numFmtId="0" fontId="15" fillId="0" borderId="5" xfId="0" applyFont="1" applyBorder="1" applyAlignment="1" applyProtection="1">
      <alignment horizontal="center"/>
      <protection locked="0"/>
    </xf>
    <xf numFmtId="0" fontId="15" fillId="0" borderId="5" xfId="0" applyFont="1" applyFill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 vertical="center"/>
      <protection locked="0"/>
    </xf>
    <xf numFmtId="166" fontId="7" fillId="0" borderId="7" xfId="0" applyNumberFormat="1" applyFont="1" applyBorder="1" applyAlignment="1">
      <alignment vertical="center"/>
    </xf>
    <xf numFmtId="0" fontId="15" fillId="0" borderId="22" xfId="0" applyFont="1" applyFill="1" applyBorder="1" applyAlignment="1" applyProtection="1">
      <alignment horizontal="center" vertical="center"/>
      <protection locked="0"/>
    </xf>
    <xf numFmtId="0" fontId="15" fillId="0" borderId="23" xfId="0" applyFont="1" applyFill="1" applyBorder="1" applyAlignment="1" applyProtection="1">
      <alignment horizontal="center" vertical="center"/>
      <protection locked="0"/>
    </xf>
    <xf numFmtId="166" fontId="7" fillId="0" borderId="15" xfId="0" applyNumberFormat="1" applyFont="1" applyFill="1" applyBorder="1" applyAlignment="1">
      <alignment vertical="center"/>
    </xf>
    <xf numFmtId="0" fontId="15" fillId="0" borderId="25" xfId="0" applyFont="1" applyFill="1" applyBorder="1" applyAlignment="1" applyProtection="1">
      <alignment horizontal="center" vertical="center"/>
      <protection locked="0"/>
    </xf>
    <xf numFmtId="166" fontId="7" fillId="0" borderId="24" xfId="0" applyNumberFormat="1" applyFont="1" applyFill="1" applyBorder="1" applyAlignment="1">
      <alignment vertical="center"/>
    </xf>
    <xf numFmtId="165" fontId="15" fillId="0" borderId="5" xfId="0" applyNumberFormat="1" applyFont="1" applyBorder="1" applyAlignment="1" applyProtection="1">
      <alignment horizontal="center"/>
      <protection locked="0"/>
    </xf>
    <xf numFmtId="165" fontId="15" fillId="0" borderId="5" xfId="0" applyNumberFormat="1" applyFont="1" applyFill="1" applyBorder="1" applyAlignment="1" applyProtection="1">
      <alignment horizontal="center"/>
      <protection locked="0"/>
    </xf>
    <xf numFmtId="164" fontId="15" fillId="0" borderId="6" xfId="0" applyNumberFormat="1" applyFont="1" applyBorder="1" applyAlignment="1" applyProtection="1">
      <alignment horizontal="center"/>
      <protection locked="0"/>
    </xf>
    <xf numFmtId="0" fontId="7" fillId="0" borderId="0" xfId="0" applyFont="1" applyFill="1" applyBorder="1" applyAlignment="1">
      <alignment horizontal="left"/>
    </xf>
    <xf numFmtId="165" fontId="15" fillId="0" borderId="10" xfId="0" applyNumberFormat="1" applyFont="1" applyFill="1" applyBorder="1" applyAlignment="1" applyProtection="1">
      <alignment horizontal="center"/>
      <protection locked="0"/>
    </xf>
    <xf numFmtId="0" fontId="15" fillId="0" borderId="10" xfId="0" applyFont="1" applyFill="1" applyBorder="1" applyAlignment="1" applyProtection="1">
      <alignment horizontal="center"/>
      <protection locked="0"/>
    </xf>
    <xf numFmtId="165" fontId="15" fillId="0" borderId="5" xfId="0" applyNumberFormat="1" applyFont="1" applyFill="1" applyBorder="1" applyAlignment="1" applyProtection="1">
      <alignment horizontal="center"/>
      <protection locked="0"/>
    </xf>
    <xf numFmtId="0" fontId="15" fillId="0" borderId="5" xfId="0" applyFont="1" applyFill="1" applyBorder="1" applyAlignment="1" applyProtection="1">
      <alignment horizontal="center"/>
      <protection locked="0"/>
    </xf>
    <xf numFmtId="0" fontId="15" fillId="0" borderId="5" xfId="0" applyFont="1" applyBorder="1" applyAlignment="1" applyProtection="1">
      <alignment horizontal="center"/>
      <protection locked="0"/>
    </xf>
    <xf numFmtId="0" fontId="7" fillId="0" borderId="0" xfId="0" applyFont="1" applyAlignment="1">
      <alignment horizontal="left" vertical="center" indent="2"/>
    </xf>
    <xf numFmtId="166" fontId="20" fillId="3" borderId="3" xfId="0" applyNumberFormat="1" applyFont="1" applyFill="1" applyBorder="1" applyAlignment="1">
      <alignment horizontal="right"/>
    </xf>
    <xf numFmtId="0" fontId="18" fillId="0" borderId="5" xfId="0" applyFont="1" applyBorder="1" applyAlignment="1" applyProtection="1">
      <alignment horizontal="center"/>
      <protection locked="0"/>
    </xf>
    <xf numFmtId="0" fontId="16" fillId="4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left" vertical="center" indent="2"/>
    </xf>
    <xf numFmtId="0" fontId="15" fillId="0" borderId="0" xfId="0" applyFont="1" applyAlignment="1">
      <alignment horizontal="center" vertical="center"/>
    </xf>
    <xf numFmtId="7" fontId="15" fillId="0" borderId="0" xfId="0" applyNumberFormat="1" applyFont="1" applyAlignment="1">
      <alignment horizontal="center" vertical="center"/>
    </xf>
    <xf numFmtId="0" fontId="15" fillId="0" borderId="17" xfId="0" applyFont="1" applyBorder="1" applyAlignment="1" applyProtection="1">
      <alignment horizontal="center" vertical="center"/>
      <protection locked="0"/>
    </xf>
    <xf numFmtId="0" fontId="15" fillId="0" borderId="18" xfId="0" applyFont="1" applyBorder="1" applyAlignment="1" applyProtection="1">
      <alignment horizontal="center" vertical="center"/>
      <protection locked="0"/>
    </xf>
    <xf numFmtId="166" fontId="7" fillId="0" borderId="20" xfId="0" applyNumberFormat="1" applyFont="1" applyBorder="1" applyAlignment="1">
      <alignment horizontal="right" vertical="center"/>
    </xf>
    <xf numFmtId="166" fontId="7" fillId="0" borderId="21" xfId="0" applyNumberFormat="1" applyFont="1" applyBorder="1" applyAlignment="1">
      <alignment horizontal="right" vertical="center"/>
    </xf>
    <xf numFmtId="164" fontId="15" fillId="0" borderId="5" xfId="0" applyNumberFormat="1" applyFont="1" applyFill="1" applyBorder="1" applyAlignment="1" applyProtection="1">
      <alignment horizontal="center"/>
      <protection locked="0"/>
    </xf>
    <xf numFmtId="0" fontId="15" fillId="0" borderId="6" xfId="0" applyFont="1" applyFill="1" applyBorder="1" applyAlignment="1" applyProtection="1">
      <alignment horizontal="center"/>
      <protection locked="0"/>
    </xf>
    <xf numFmtId="0" fontId="7" fillId="0" borderId="0" xfId="0" applyFont="1" applyBorder="1"/>
    <xf numFmtId="165" fontId="15" fillId="0" borderId="5" xfId="0" applyNumberFormat="1" applyFont="1" applyBorder="1" applyAlignment="1" applyProtection="1">
      <alignment horizontal="center"/>
      <protection locked="0"/>
    </xf>
    <xf numFmtId="165" fontId="15" fillId="0" borderId="10" xfId="0" applyNumberFormat="1" applyFont="1" applyBorder="1" applyAlignment="1" applyProtection="1">
      <alignment horizontal="center"/>
      <protection locked="0"/>
    </xf>
    <xf numFmtId="166" fontId="7" fillId="0" borderId="7" xfId="0" applyNumberFormat="1" applyFont="1" applyBorder="1" applyAlignment="1">
      <alignment horizontal="right" vertical="center"/>
    </xf>
    <xf numFmtId="0" fontId="15" fillId="0" borderId="6" xfId="0" applyFont="1" applyBorder="1" applyAlignment="1" applyProtection="1">
      <alignment horizontal="center"/>
      <protection locked="0"/>
    </xf>
    <xf numFmtId="0" fontId="15" fillId="0" borderId="10" xfId="0" applyFont="1" applyBorder="1" applyAlignment="1" applyProtection="1">
      <alignment horizontal="center"/>
      <protection locked="0"/>
    </xf>
    <xf numFmtId="0" fontId="15" fillId="0" borderId="14" xfId="0" applyFont="1" applyBorder="1" applyAlignment="1" applyProtection="1">
      <alignment horizontal="center"/>
      <protection locked="0"/>
    </xf>
    <xf numFmtId="0" fontId="7" fillId="0" borderId="0" xfId="0" applyFont="1" applyBorder="1" applyAlignment="1">
      <alignment horizontal="left"/>
    </xf>
    <xf numFmtId="0" fontId="19" fillId="0" borderId="0" xfId="0" applyFont="1" applyAlignment="1">
      <alignment horizontal="center"/>
    </xf>
    <xf numFmtId="0" fontId="15" fillId="0" borderId="5" xfId="0" applyFont="1" applyBorder="1" applyAlignment="1" applyProtection="1">
      <alignment horizontal="center" vertical="center"/>
      <protection locked="0"/>
    </xf>
    <xf numFmtId="165" fontId="15" fillId="0" borderId="14" xfId="0" applyNumberFormat="1" applyFont="1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15" fillId="0" borderId="16" xfId="0" applyFont="1" applyFill="1" applyBorder="1" applyAlignment="1" applyProtection="1">
      <alignment horizontal="center"/>
      <protection locked="0"/>
    </xf>
    <xf numFmtId="166" fontId="16" fillId="4" borderId="0" xfId="0" applyNumberFormat="1" applyFont="1" applyFill="1" applyAlignment="1">
      <alignment horizontal="center" vertical="center"/>
    </xf>
    <xf numFmtId="164" fontId="15" fillId="0" borderId="16" xfId="0" applyNumberFormat="1" applyFont="1" applyFill="1" applyBorder="1" applyAlignment="1" applyProtection="1">
      <alignment horizontal="center"/>
      <protection locked="0"/>
    </xf>
    <xf numFmtId="165" fontId="15" fillId="0" borderId="13" xfId="0" applyNumberFormat="1" applyFont="1" applyFill="1" applyBorder="1" applyAlignment="1" applyProtection="1">
      <alignment horizontal="center"/>
      <protection locked="0"/>
    </xf>
    <xf numFmtId="0" fontId="0" fillId="2" borderId="0" xfId="0" applyFill="1" applyBorder="1"/>
    <xf numFmtId="0" fontId="0" fillId="2" borderId="0" xfId="0" applyFont="1" applyFill="1" applyBorder="1"/>
  </cellXfs>
  <cellStyles count="1">
    <cellStyle name="Normal" xfId="0" builtinId="0"/>
  </cellStyles>
  <dxfs count="6">
    <dxf>
      <font>
        <color theme="3" tint="0.59996337778862885"/>
      </font>
    </dxf>
    <dxf>
      <font>
        <color theme="3" tint="0.59996337778862885"/>
      </font>
    </dxf>
    <dxf>
      <font>
        <color theme="3" tint="0.59996337778862885"/>
      </font>
    </dxf>
    <dxf>
      <font>
        <color theme="3" tint="0.59996337778862885"/>
      </font>
    </dxf>
    <dxf>
      <font>
        <color theme="3" tint="0.59996337778862885"/>
      </font>
    </dxf>
    <dxf>
      <font>
        <color theme="3" tint="0.59996337778862885"/>
      </font>
    </dxf>
  </dxfs>
  <tableStyles count="0" defaultTableStyle="TableStyleMedium2" defaultPivotStyle="PivotStyleLight16"/>
  <colors>
    <mruColors>
      <color rgb="FF3636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fmlaLink="$N$1" noThreeD="1"/>
</file>

<file path=xl/ctrlProps/ctrlProp2.xml><?xml version="1.0" encoding="utf-8"?>
<formControlPr xmlns="http://schemas.microsoft.com/office/spreadsheetml/2009/9/main" objectType="CheckBox" fmlaLink="$N$2" lockText="1" noThreeD="1"/>
</file>

<file path=xl/ctrlProps/ctrlProp3.xml><?xml version="1.0" encoding="utf-8"?>
<formControlPr xmlns="http://schemas.microsoft.com/office/spreadsheetml/2009/9/main" objectType="CheckBox" fmlaLink="$M$1" lockText="1" noThreeD="1"/>
</file>

<file path=xl/ctrlProps/ctrlProp4.xml><?xml version="1.0" encoding="utf-8"?>
<formControlPr xmlns="http://schemas.microsoft.com/office/spreadsheetml/2009/9/main" objectType="CheckBox" fmlaLink="$M$2" lockText="1" noThreeD="1"/>
</file>

<file path=xl/ctrlProps/ctrlProp5.xml><?xml version="1.0" encoding="utf-8"?>
<formControlPr xmlns="http://schemas.microsoft.com/office/spreadsheetml/2009/9/main" objectType="CheckBox" fmlaLink="$P$1" lockText="1" noThreeD="1"/>
</file>

<file path=xl/ctrlProps/ctrlProp6.xml><?xml version="1.0" encoding="utf-8"?>
<formControlPr xmlns="http://schemas.microsoft.com/office/spreadsheetml/2009/9/main" objectType="CheckBox" fmlaLink="$P$2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sv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sv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" Type="http://schemas.openxmlformats.org/officeDocument/2006/relationships/image" Target="../media/image5.sv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sv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35.png"/><Relationship Id="rId18" Type="http://schemas.openxmlformats.org/officeDocument/2006/relationships/image" Target="../media/image43.jpeg"/><Relationship Id="rId3" Type="http://schemas.openxmlformats.org/officeDocument/2006/relationships/image" Target="../media/image13.png"/><Relationship Id="rId7" Type="http://schemas.openxmlformats.org/officeDocument/2006/relationships/image" Target="../media/image5.svg"/><Relationship Id="rId12" Type="http://schemas.openxmlformats.org/officeDocument/2006/relationships/image" Target="../media/image47.png"/><Relationship Id="rId17" Type="http://schemas.openxmlformats.org/officeDocument/2006/relationships/image" Target="../media/image51.png"/><Relationship Id="rId2" Type="http://schemas.openxmlformats.org/officeDocument/2006/relationships/image" Target="../media/image46.png"/><Relationship Id="rId16" Type="http://schemas.openxmlformats.org/officeDocument/2006/relationships/image" Target="../media/image50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9.svg"/><Relationship Id="rId5" Type="http://schemas.openxmlformats.org/officeDocument/2006/relationships/image" Target="../media/image3.svg"/><Relationship Id="rId15" Type="http://schemas.openxmlformats.org/officeDocument/2006/relationships/image" Target="../media/image49.png"/><Relationship Id="rId10" Type="http://schemas.openxmlformats.org/officeDocument/2006/relationships/image" Target="../media/image8.png"/><Relationship Id="rId19" Type="http://schemas.openxmlformats.org/officeDocument/2006/relationships/image" Target="../media/image52.jpeg"/><Relationship Id="rId4" Type="http://schemas.openxmlformats.org/officeDocument/2006/relationships/image" Target="../media/image2.png"/><Relationship Id="rId9" Type="http://schemas.openxmlformats.org/officeDocument/2006/relationships/image" Target="../media/image7.svg"/><Relationship Id="rId14" Type="http://schemas.openxmlformats.org/officeDocument/2006/relationships/image" Target="../media/image4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svg"/><Relationship Id="rId13" Type="http://schemas.openxmlformats.org/officeDocument/2006/relationships/image" Target="../media/image54.jpeg"/><Relationship Id="rId18" Type="http://schemas.openxmlformats.org/officeDocument/2006/relationships/image" Target="../media/image58.jpeg"/><Relationship Id="rId26" Type="http://schemas.openxmlformats.org/officeDocument/2006/relationships/image" Target="../media/image66.jpeg"/><Relationship Id="rId3" Type="http://schemas.openxmlformats.org/officeDocument/2006/relationships/image" Target="../media/image4.png"/><Relationship Id="rId21" Type="http://schemas.openxmlformats.org/officeDocument/2006/relationships/image" Target="../media/image61.jpeg"/><Relationship Id="rId34" Type="http://schemas.openxmlformats.org/officeDocument/2006/relationships/image" Target="../media/image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57.jpeg"/><Relationship Id="rId25" Type="http://schemas.openxmlformats.org/officeDocument/2006/relationships/image" Target="../media/image65.jpeg"/><Relationship Id="rId33" Type="http://schemas.openxmlformats.org/officeDocument/2006/relationships/image" Target="../media/image73.jpeg"/><Relationship Id="rId2" Type="http://schemas.openxmlformats.org/officeDocument/2006/relationships/image" Target="../media/image3.svg"/><Relationship Id="rId16" Type="http://schemas.openxmlformats.org/officeDocument/2006/relationships/image" Target="../media/image56.jpeg"/><Relationship Id="rId20" Type="http://schemas.openxmlformats.org/officeDocument/2006/relationships/image" Target="../media/image60.jpeg"/><Relationship Id="rId29" Type="http://schemas.openxmlformats.org/officeDocument/2006/relationships/image" Target="../media/image69.jpe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11" Type="http://schemas.openxmlformats.org/officeDocument/2006/relationships/image" Target="../media/image12.jpeg"/><Relationship Id="rId24" Type="http://schemas.openxmlformats.org/officeDocument/2006/relationships/image" Target="../media/image64.jpeg"/><Relationship Id="rId32" Type="http://schemas.openxmlformats.org/officeDocument/2006/relationships/image" Target="../media/image72.jpeg"/><Relationship Id="rId37" Type="http://schemas.openxmlformats.org/officeDocument/2006/relationships/image" Target="../media/image76.jpe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63.jpeg"/><Relationship Id="rId28" Type="http://schemas.openxmlformats.org/officeDocument/2006/relationships/image" Target="../media/image68.jpeg"/><Relationship Id="rId36" Type="http://schemas.openxmlformats.org/officeDocument/2006/relationships/image" Target="../media/image75.jpeg"/><Relationship Id="rId10" Type="http://schemas.openxmlformats.org/officeDocument/2006/relationships/image" Target="../media/image11.jpeg"/><Relationship Id="rId19" Type="http://schemas.openxmlformats.org/officeDocument/2006/relationships/image" Target="../media/image59.jpeg"/><Relationship Id="rId31" Type="http://schemas.openxmlformats.org/officeDocument/2006/relationships/image" Target="../media/image71.jpeg"/><Relationship Id="rId4" Type="http://schemas.openxmlformats.org/officeDocument/2006/relationships/image" Target="../media/image5.svg"/><Relationship Id="rId9" Type="http://schemas.openxmlformats.org/officeDocument/2006/relationships/image" Target="../media/image53.jpeg"/><Relationship Id="rId14" Type="http://schemas.openxmlformats.org/officeDocument/2006/relationships/image" Target="../media/image55.jpeg"/><Relationship Id="rId22" Type="http://schemas.openxmlformats.org/officeDocument/2006/relationships/image" Target="../media/image62.jpeg"/><Relationship Id="rId27" Type="http://schemas.openxmlformats.org/officeDocument/2006/relationships/image" Target="../media/image67.jpeg"/><Relationship Id="rId30" Type="http://schemas.openxmlformats.org/officeDocument/2006/relationships/image" Target="../media/image70.jpeg"/><Relationship Id="rId35" Type="http://schemas.openxmlformats.org/officeDocument/2006/relationships/image" Target="../media/image7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0</xdr:colOff>
      <xdr:row>3</xdr:row>
      <xdr:rowOff>190500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0"/>
          <a:ext cx="7277100" cy="762000"/>
        </a:xfrm>
        <a:prstGeom prst="rect">
          <a:avLst/>
        </a:prstGeom>
        <a:gradFill flip="none" rotWithShape="1">
          <a:gsLst>
            <a:gs pos="100000">
              <a:schemeClr val="accent2"/>
            </a:gs>
            <a:gs pos="72000">
              <a:schemeClr val="accent2"/>
            </a:gs>
            <a:gs pos="0">
              <a:schemeClr val="bg1"/>
            </a:gs>
            <a:gs pos="15000">
              <a:schemeClr val="accent4">
                <a:lumMod val="46000"/>
                <a:lumOff val="54000"/>
              </a:schemeClr>
            </a:gs>
            <a:gs pos="42000">
              <a:schemeClr val="accent4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8</xdr:col>
      <xdr:colOff>229512</xdr:colOff>
      <xdr:row>0</xdr:row>
      <xdr:rowOff>123825</xdr:rowOff>
    </xdr:from>
    <xdr:to>
      <xdr:col>11</xdr:col>
      <xdr:colOff>70923</xdr:colOff>
      <xdr:row>3</xdr:row>
      <xdr:rowOff>121386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9637" y="123825"/>
          <a:ext cx="1774986" cy="569061"/>
        </a:xfrm>
        <a:prstGeom prst="rect">
          <a:avLst/>
        </a:prstGeom>
        <a:effectLst/>
      </xdr:spPr>
    </xdr:pic>
    <xdr:clientData/>
  </xdr:twoCellAnchor>
  <xdr:twoCellAnchor>
    <xdr:from>
      <xdr:col>1</xdr:col>
      <xdr:colOff>0</xdr:colOff>
      <xdr:row>1</xdr:row>
      <xdr:rowOff>40170</xdr:rowOff>
    </xdr:from>
    <xdr:to>
      <xdr:col>9</xdr:col>
      <xdr:colOff>142875</xdr:colOff>
      <xdr:row>3</xdr:row>
      <xdr:rowOff>30645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14350" y="230670"/>
          <a:ext cx="5048250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l"/>
          <a:r>
            <a:rPr lang="en-US" sz="1800" b="0">
              <a:solidFill>
                <a:schemeClr val="bg1"/>
              </a:solidFill>
              <a:latin typeface="+mj-lt"/>
            </a:rPr>
            <a:t>QUOTATION</a:t>
          </a:r>
          <a:r>
            <a:rPr lang="en-US" sz="1800" b="0" baseline="0">
              <a:solidFill>
                <a:schemeClr val="bg1"/>
              </a:solidFill>
              <a:latin typeface="+mj-lt"/>
            </a:rPr>
            <a:t> / ORDER FORM</a:t>
          </a:r>
          <a:endParaRPr lang="en-US" sz="1800" b="0">
            <a:solidFill>
              <a:schemeClr val="bg1"/>
            </a:solidFill>
            <a:latin typeface="+mj-lt"/>
          </a:endParaRPr>
        </a:p>
      </xdr:txBody>
    </xdr:sp>
    <xdr:clientData/>
  </xdr:twoCellAnchor>
  <xdr:twoCellAnchor>
    <xdr:from>
      <xdr:col>0</xdr:col>
      <xdr:colOff>484534</xdr:colOff>
      <xdr:row>3</xdr:row>
      <xdr:rowOff>109686</xdr:rowOff>
    </xdr:from>
    <xdr:to>
      <xdr:col>2</xdr:col>
      <xdr:colOff>786848</xdr:colOff>
      <xdr:row>4</xdr:row>
      <xdr:rowOff>88151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84534" y="681186"/>
          <a:ext cx="1254814" cy="178490"/>
        </a:xfrm>
        <a:prstGeom prst="parallelogram">
          <a:avLst>
            <a:gd name="adj" fmla="val 48077"/>
          </a:avLst>
        </a:prstGeom>
        <a:solidFill>
          <a:schemeClr val="accen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lang="en-US" sz="1200" b="1" i="1">
              <a:solidFill>
                <a:schemeClr val="bg1"/>
              </a:solidFill>
              <a:latin typeface="+mj-lt"/>
            </a:rPr>
            <a:t>FREE SHIPPING!!!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177</xdr:row>
          <xdr:rowOff>106680</xdr:rowOff>
        </xdr:from>
        <xdr:to>
          <xdr:col>5</xdr:col>
          <xdr:colOff>312420</xdr:colOff>
          <xdr:row>179</xdr:row>
          <xdr:rowOff>1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0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 fPrintsWithSheet="0"/>
      </xdr:twoCellAnchor>
    </mc:Choice>
    <mc:Fallback/>
  </mc:AlternateContent>
  <xdr:twoCellAnchor editAs="oneCell">
    <xdr:from>
      <xdr:col>0</xdr:col>
      <xdr:colOff>453108</xdr:colOff>
      <xdr:row>183</xdr:row>
      <xdr:rowOff>139124</xdr:rowOff>
    </xdr:from>
    <xdr:to>
      <xdr:col>4</xdr:col>
      <xdr:colOff>287456</xdr:colOff>
      <xdr:row>190</xdr:row>
      <xdr:rowOff>82825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453108" y="24523124"/>
          <a:ext cx="2196548" cy="1343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chemeClr val="accent1"/>
              </a:solidFill>
              <a:latin typeface="+mj-lt"/>
            </a:rPr>
            <a:t>Classroom Products LLC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3741 Springfield Jamestown Road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Springfield, OH 45502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800-315-0741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Fax: 937-342-1703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Email orders to orders@privacyshields.com</a:t>
          </a:r>
        </a:p>
      </xdr:txBody>
    </xdr:sp>
    <xdr:clientData/>
  </xdr:twoCellAnchor>
  <xdr:twoCellAnchor editAs="oneCell">
    <xdr:from>
      <xdr:col>8</xdr:col>
      <xdr:colOff>0</xdr:colOff>
      <xdr:row>6</xdr:row>
      <xdr:rowOff>144517</xdr:rowOff>
    </xdr:from>
    <xdr:to>
      <xdr:col>9</xdr:col>
      <xdr:colOff>52552</xdr:colOff>
      <xdr:row>10</xdr:row>
      <xdr:rowOff>4141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4810125" y="1306567"/>
          <a:ext cx="662152" cy="3635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n-US" sz="800">
              <a:solidFill>
                <a:schemeClr val="bg1"/>
              </a:solidFill>
              <a:latin typeface="Franklin Gothic Medium Cond" panose="020B0606030402020204" pitchFamily="34" charset="0"/>
            </a:rPr>
            <a:t>PRICE</a:t>
          </a:r>
          <a:r>
            <a:rPr lang="en-US" sz="800" baseline="0">
              <a:solidFill>
                <a:schemeClr val="bg1"/>
              </a:solidFill>
              <a:latin typeface="Franklin Gothic Medium Cond" panose="020B0606030402020204" pitchFamily="34" charset="0"/>
            </a:rPr>
            <a:t> PER</a:t>
          </a:r>
        </a:p>
        <a:p>
          <a:pPr algn="ctr"/>
          <a:r>
            <a:rPr lang="en-US" sz="800" baseline="0">
              <a:solidFill>
                <a:schemeClr val="bg1"/>
              </a:solidFill>
              <a:latin typeface="Franklin Gothic Medium Cond" panose="020B0606030402020204" pitchFamily="34" charset="0"/>
            </a:rPr>
            <a:t>PACK</a:t>
          </a:r>
          <a:endParaRPr lang="en-US" sz="800">
            <a:solidFill>
              <a:schemeClr val="bg1"/>
            </a:solidFill>
            <a:latin typeface="Franklin Gothic Medium Cond" panose="020B0606030402020204" pitchFamily="34" charset="0"/>
          </a:endParaRPr>
        </a:p>
      </xdr:txBody>
    </xdr:sp>
    <xdr:clientData/>
  </xdr:twoCellAnchor>
  <xdr:twoCellAnchor editAs="oneCell">
    <xdr:from>
      <xdr:col>6</xdr:col>
      <xdr:colOff>19692</xdr:colOff>
      <xdr:row>192</xdr:row>
      <xdr:rowOff>129816</xdr:rowOff>
    </xdr:from>
    <xdr:to>
      <xdr:col>6</xdr:col>
      <xdr:colOff>308781</xdr:colOff>
      <xdr:row>194</xdr:row>
      <xdr:rowOff>20596</xdr:rowOff>
    </xdr:to>
    <xdr:pic>
      <xdr:nvPicPr>
        <xdr:cNvPr id="12" name="Graphic 11" descr="User with solid fill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610617" y="26314041"/>
          <a:ext cx="289089" cy="290830"/>
        </a:xfrm>
        <a:prstGeom prst="rect">
          <a:avLst/>
        </a:prstGeom>
      </xdr:spPr>
    </xdr:pic>
    <xdr:clientData/>
  </xdr:twoCellAnchor>
  <xdr:twoCellAnchor editAs="oneCell">
    <xdr:from>
      <xdr:col>6</xdr:col>
      <xdr:colOff>5989</xdr:colOff>
      <xdr:row>182</xdr:row>
      <xdr:rowOff>134467</xdr:rowOff>
    </xdr:from>
    <xdr:to>
      <xdr:col>6</xdr:col>
      <xdr:colOff>305699</xdr:colOff>
      <xdr:row>184</xdr:row>
      <xdr:rowOff>40756</xdr:rowOff>
    </xdr:to>
    <xdr:pic>
      <xdr:nvPicPr>
        <xdr:cNvPr id="13" name="Graphic 12" descr="Delivery with solid fill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3596914" y="24327967"/>
          <a:ext cx="299710" cy="296814"/>
        </a:xfrm>
        <a:prstGeom prst="rect">
          <a:avLst/>
        </a:prstGeom>
      </xdr:spPr>
    </xdr:pic>
    <xdr:clientData/>
  </xdr:twoCellAnchor>
  <xdr:twoCellAnchor editAs="oneCell">
    <xdr:from>
      <xdr:col>0</xdr:col>
      <xdr:colOff>468738</xdr:colOff>
      <xdr:row>194</xdr:row>
      <xdr:rowOff>170622</xdr:rowOff>
    </xdr:from>
    <xdr:to>
      <xdr:col>1</xdr:col>
      <xdr:colOff>208750</xdr:colOff>
      <xdr:row>196</xdr:row>
      <xdr:rowOff>31303</xdr:rowOff>
    </xdr:to>
    <xdr:pic>
      <xdr:nvPicPr>
        <xdr:cNvPr id="14" name="Graphic 13" descr="Credit card with solid fill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468738" y="26754897"/>
          <a:ext cx="254362" cy="260732"/>
        </a:xfrm>
        <a:prstGeom prst="rect">
          <a:avLst/>
        </a:prstGeom>
      </xdr:spPr>
    </xdr:pic>
    <xdr:clientData/>
  </xdr:twoCellAnchor>
  <xdr:twoCellAnchor editAs="oneCell">
    <xdr:from>
      <xdr:col>0</xdr:col>
      <xdr:colOff>488132</xdr:colOff>
      <xdr:row>191</xdr:row>
      <xdr:rowOff>190853</xdr:rowOff>
    </xdr:from>
    <xdr:to>
      <xdr:col>1</xdr:col>
      <xdr:colOff>212408</xdr:colOff>
      <xdr:row>193</xdr:row>
      <xdr:rowOff>38100</xdr:rowOff>
    </xdr:to>
    <xdr:pic>
      <xdr:nvPicPr>
        <xdr:cNvPr id="15" name="Graphic 14" descr="Checklist with solid fill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488132" y="26175053"/>
          <a:ext cx="238626" cy="247298"/>
        </a:xfrm>
        <a:prstGeom prst="rect">
          <a:avLst/>
        </a:prstGeom>
      </xdr:spPr>
    </xdr:pic>
    <xdr:clientData/>
  </xdr:twoCellAnchor>
  <xdr:twoCellAnchor editAs="oneCell">
    <xdr:from>
      <xdr:col>0</xdr:col>
      <xdr:colOff>467318</xdr:colOff>
      <xdr:row>193</xdr:row>
      <xdr:rowOff>145360</xdr:rowOff>
    </xdr:from>
    <xdr:to>
      <xdr:col>1</xdr:col>
      <xdr:colOff>348107</xdr:colOff>
      <xdr:row>194</xdr:row>
      <xdr:rowOff>102289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467318" y="26529610"/>
          <a:ext cx="395139" cy="156954"/>
        </a:xfrm>
        <a:prstGeom prst="parallelogram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tlCol="0" anchor="ctr"/>
        <a:lstStyle/>
        <a:p>
          <a:pPr algn="ctr"/>
          <a:r>
            <a:rPr lang="en-US" sz="900" b="1" i="1">
              <a:solidFill>
                <a:schemeClr val="bg1"/>
              </a:solidFill>
            </a:rPr>
            <a:t>OR</a:t>
          </a:r>
        </a:p>
      </xdr:txBody>
    </xdr:sp>
    <xdr:clientData/>
  </xdr:twoCellAnchor>
  <xdr:twoCellAnchor editAs="oneCell">
    <xdr:from>
      <xdr:col>0</xdr:col>
      <xdr:colOff>458571</xdr:colOff>
      <xdr:row>73</xdr:row>
      <xdr:rowOff>63873</xdr:rowOff>
    </xdr:from>
    <xdr:to>
      <xdr:col>2</xdr:col>
      <xdr:colOff>69072</xdr:colOff>
      <xdr:row>77</xdr:row>
      <xdr:rowOff>69041</xdr:rowOff>
    </xdr:to>
    <xdr:pic>
      <xdr:nvPicPr>
        <xdr:cNvPr id="17" name="Picture 16" descr="13 inch tall desktop privacy shield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000" b="13999"/>
        <a:stretch/>
      </xdr:blipFill>
      <xdr:spPr bwMode="auto">
        <a:xfrm>
          <a:off x="458571" y="11636748"/>
          <a:ext cx="734451" cy="509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502782</xdr:colOff>
      <xdr:row>70</xdr:row>
      <xdr:rowOff>25303</xdr:rowOff>
    </xdr:from>
    <xdr:to>
      <xdr:col>2</xdr:col>
      <xdr:colOff>24860</xdr:colOff>
      <xdr:row>73</xdr:row>
      <xdr:rowOff>57487</xdr:rowOff>
    </xdr:to>
    <xdr:pic>
      <xdr:nvPicPr>
        <xdr:cNvPr id="18" name="Picture 17" descr="13 inch tall voting booth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777" b="15295"/>
        <a:stretch/>
      </xdr:blipFill>
      <xdr:spPr bwMode="auto">
        <a:xfrm>
          <a:off x="502782" y="11169553"/>
          <a:ext cx="646028" cy="460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502782</xdr:colOff>
      <xdr:row>78</xdr:row>
      <xdr:rowOff>2370</xdr:rowOff>
    </xdr:from>
    <xdr:to>
      <xdr:col>2</xdr:col>
      <xdr:colOff>24860</xdr:colOff>
      <xdr:row>81</xdr:row>
      <xdr:rowOff>38477</xdr:rowOff>
    </xdr:to>
    <xdr:pic>
      <xdr:nvPicPr>
        <xdr:cNvPr id="19" name="Picture 18" descr="13 inch tall voting booth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19" b="12152"/>
        <a:stretch/>
      </xdr:blipFill>
      <xdr:spPr bwMode="auto">
        <a:xfrm>
          <a:off x="502782" y="11889570"/>
          <a:ext cx="646028" cy="464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281609</xdr:colOff>
      <xdr:row>140</xdr:row>
      <xdr:rowOff>42597</xdr:rowOff>
    </xdr:from>
    <xdr:ext cx="875470" cy="281210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609" y="19349772"/>
          <a:ext cx="875470" cy="281210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142</xdr:row>
      <xdr:rowOff>27496</xdr:rowOff>
    </xdr:from>
    <xdr:ext cx="662152" cy="358665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4810125" y="19687096"/>
          <a:ext cx="662152" cy="358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n-US" sz="800">
              <a:solidFill>
                <a:schemeClr val="bg1"/>
              </a:solidFill>
              <a:latin typeface="Franklin Gothic Medium Cond" panose="020B0606030402020204" pitchFamily="34" charset="0"/>
            </a:rPr>
            <a:t>PRICE</a:t>
          </a:r>
          <a:r>
            <a:rPr lang="en-US" sz="800" baseline="0">
              <a:solidFill>
                <a:schemeClr val="bg1"/>
              </a:solidFill>
              <a:latin typeface="Franklin Gothic Medium Cond" panose="020B0606030402020204" pitchFamily="34" charset="0"/>
            </a:rPr>
            <a:t> PER</a:t>
          </a:r>
        </a:p>
        <a:p>
          <a:pPr algn="ctr"/>
          <a:r>
            <a:rPr lang="en-US" sz="800" baseline="0">
              <a:solidFill>
                <a:schemeClr val="bg1"/>
              </a:solidFill>
              <a:latin typeface="Franklin Gothic Medium Cond" panose="020B0606030402020204" pitchFamily="34" charset="0"/>
            </a:rPr>
            <a:t>PACK</a:t>
          </a:r>
          <a:endParaRPr lang="en-US" sz="800">
            <a:solidFill>
              <a:schemeClr val="bg1"/>
            </a:solidFill>
            <a:latin typeface="Franklin Gothic Medium Cond" panose="020B0606030402020204" pitchFamily="34" charset="0"/>
          </a:endParaRPr>
        </a:p>
      </xdr:txBody>
    </xdr:sp>
    <xdr:clientData/>
  </xdr:oneCellAnchor>
  <xdr:twoCellAnchor>
    <xdr:from>
      <xdr:col>5</xdr:col>
      <xdr:colOff>314739</xdr:colOff>
      <xdr:row>182</xdr:row>
      <xdr:rowOff>173935</xdr:rowOff>
    </xdr:from>
    <xdr:to>
      <xdr:col>5</xdr:col>
      <xdr:colOff>314739</xdr:colOff>
      <xdr:row>201</xdr:row>
      <xdr:rowOff>57979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CxnSpPr/>
      </xdr:nvCxnSpPr>
      <xdr:spPr>
        <a:xfrm>
          <a:off x="3296064" y="24367435"/>
          <a:ext cx="0" cy="3674994"/>
        </a:xfrm>
        <a:prstGeom prst="line">
          <a:avLst/>
        </a:prstGeom>
        <a:ln>
          <a:solidFill>
            <a:schemeClr val="accent2">
              <a:alpha val="1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13252</xdr:colOff>
      <xdr:row>190</xdr:row>
      <xdr:rowOff>142460</xdr:rowOff>
    </xdr:from>
    <xdr:to>
      <xdr:col>5</xdr:col>
      <xdr:colOff>149087</xdr:colOff>
      <xdr:row>190</xdr:row>
      <xdr:rowOff>142460</xdr:rowOff>
    </xdr:to>
    <xdr:cxnSp macro="">
      <xdr:nvCxnSpPr>
        <xdr:cNvPr id="23" name="Straight Connector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CxnSpPr/>
      </xdr:nvCxnSpPr>
      <xdr:spPr>
        <a:xfrm flipH="1">
          <a:off x="527602" y="25926635"/>
          <a:ext cx="2602810" cy="0"/>
        </a:xfrm>
        <a:prstGeom prst="line">
          <a:avLst/>
        </a:prstGeom>
        <a:ln>
          <a:solidFill>
            <a:schemeClr val="accent2">
              <a:alpha val="1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117577</xdr:colOff>
      <xdr:row>90</xdr:row>
      <xdr:rowOff>35720</xdr:rowOff>
    </xdr:from>
    <xdr:to>
      <xdr:col>1</xdr:col>
      <xdr:colOff>499712</xdr:colOff>
      <xdr:row>93</xdr:row>
      <xdr:rowOff>20761</xdr:rowOff>
    </xdr:to>
    <xdr:pic>
      <xdr:nvPicPr>
        <xdr:cNvPr id="24" name="Picture 23" descr="20 inch tall chromebook laptop privacy shield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1" t="15445" r="15706" b="12858"/>
        <a:stretch/>
      </xdr:blipFill>
      <xdr:spPr bwMode="auto">
        <a:xfrm>
          <a:off x="631927" y="13408820"/>
          <a:ext cx="382135" cy="346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117577</xdr:colOff>
      <xdr:row>88</xdr:row>
      <xdr:rowOff>0</xdr:rowOff>
    </xdr:from>
    <xdr:to>
      <xdr:col>1</xdr:col>
      <xdr:colOff>499712</xdr:colOff>
      <xdr:row>91</xdr:row>
      <xdr:rowOff>5753</xdr:rowOff>
    </xdr:to>
    <xdr:pic>
      <xdr:nvPicPr>
        <xdr:cNvPr id="25" name="Picture 24" descr="20 inch tall voting booth privacy shield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3" t="16579" r="15205" b="12710"/>
        <a:stretch/>
      </xdr:blipFill>
      <xdr:spPr bwMode="auto">
        <a:xfrm>
          <a:off x="631927" y="13087350"/>
          <a:ext cx="382135" cy="367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115566</xdr:colOff>
      <xdr:row>93</xdr:row>
      <xdr:rowOff>23816</xdr:rowOff>
    </xdr:from>
    <xdr:to>
      <xdr:col>1</xdr:col>
      <xdr:colOff>501723</xdr:colOff>
      <xdr:row>96</xdr:row>
      <xdr:rowOff>38101</xdr:rowOff>
    </xdr:to>
    <xdr:pic>
      <xdr:nvPicPr>
        <xdr:cNvPr id="26" name="Picture 25" descr="20 inch tall voting booth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53" t="17202" r="16207" b="14993"/>
        <a:stretch/>
      </xdr:blipFill>
      <xdr:spPr bwMode="auto">
        <a:xfrm>
          <a:off x="629916" y="13758866"/>
          <a:ext cx="386157" cy="376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80044</xdr:colOff>
      <xdr:row>97</xdr:row>
      <xdr:rowOff>45983</xdr:rowOff>
    </xdr:from>
    <xdr:to>
      <xdr:col>1</xdr:col>
      <xdr:colOff>537244</xdr:colOff>
      <xdr:row>100</xdr:row>
      <xdr:rowOff>54425</xdr:rowOff>
    </xdr:to>
    <xdr:pic>
      <xdr:nvPicPr>
        <xdr:cNvPr id="27" name="Picture 26" descr="19 inch tall computer privacy shield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02" r="6286" b="8130"/>
        <a:stretch/>
      </xdr:blipFill>
      <xdr:spPr bwMode="auto">
        <a:xfrm>
          <a:off x="594394" y="14228708"/>
          <a:ext cx="457200" cy="357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80044</xdr:colOff>
      <xdr:row>100</xdr:row>
      <xdr:rowOff>52553</xdr:rowOff>
    </xdr:from>
    <xdr:to>
      <xdr:col>1</xdr:col>
      <xdr:colOff>537244</xdr:colOff>
      <xdr:row>103</xdr:row>
      <xdr:rowOff>43357</xdr:rowOff>
    </xdr:to>
    <xdr:pic>
      <xdr:nvPicPr>
        <xdr:cNvPr id="28" name="Picture 27" descr="19 inch tall voting booth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28" r="10489" b="12656"/>
        <a:stretch/>
      </xdr:blipFill>
      <xdr:spPr bwMode="auto">
        <a:xfrm>
          <a:off x="594394" y="14606753"/>
          <a:ext cx="457200" cy="352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80044</xdr:colOff>
      <xdr:row>103</xdr:row>
      <xdr:rowOff>45982</xdr:rowOff>
    </xdr:from>
    <xdr:to>
      <xdr:col>1</xdr:col>
      <xdr:colOff>537244</xdr:colOff>
      <xdr:row>107</xdr:row>
      <xdr:rowOff>1956</xdr:rowOff>
    </xdr:to>
    <xdr:pic>
      <xdr:nvPicPr>
        <xdr:cNvPr id="29" name="Picture 28" descr="19 inch tall computer privacy shield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01" r="5524" b="4297"/>
        <a:stretch/>
      </xdr:blipFill>
      <xdr:spPr bwMode="auto">
        <a:xfrm>
          <a:off x="594394" y="14962132"/>
          <a:ext cx="457200" cy="377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125764</xdr:colOff>
      <xdr:row>107</xdr:row>
      <xdr:rowOff>45986</xdr:rowOff>
    </xdr:from>
    <xdr:to>
      <xdr:col>1</xdr:col>
      <xdr:colOff>491524</xdr:colOff>
      <xdr:row>110</xdr:row>
      <xdr:rowOff>2117</xdr:rowOff>
    </xdr:to>
    <xdr:pic>
      <xdr:nvPicPr>
        <xdr:cNvPr id="30" name="Picture 29" descr="24 inch tall voting booth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26" r="5248"/>
        <a:stretch/>
      </xdr:blipFill>
      <xdr:spPr bwMode="auto">
        <a:xfrm>
          <a:off x="640114" y="15409811"/>
          <a:ext cx="365760" cy="3092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125764</xdr:colOff>
      <xdr:row>110</xdr:row>
      <xdr:rowOff>45982</xdr:rowOff>
    </xdr:from>
    <xdr:to>
      <xdr:col>1</xdr:col>
      <xdr:colOff>491524</xdr:colOff>
      <xdr:row>112</xdr:row>
      <xdr:rowOff>134697</xdr:rowOff>
    </xdr:to>
    <xdr:pic>
      <xdr:nvPicPr>
        <xdr:cNvPr id="31" name="Picture 30" descr="24 inch tall voting booth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5" r="9386" b="9785"/>
        <a:stretch/>
      </xdr:blipFill>
      <xdr:spPr bwMode="auto">
        <a:xfrm>
          <a:off x="640114" y="15781282"/>
          <a:ext cx="365760" cy="307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125764</xdr:colOff>
      <xdr:row>114</xdr:row>
      <xdr:rowOff>2</xdr:rowOff>
    </xdr:from>
    <xdr:to>
      <xdr:col>1</xdr:col>
      <xdr:colOff>491524</xdr:colOff>
      <xdr:row>116</xdr:row>
      <xdr:rowOff>29452</xdr:rowOff>
    </xdr:to>
    <xdr:pic>
      <xdr:nvPicPr>
        <xdr:cNvPr id="32" name="Picture 31" descr="24 inch tall voting booth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98" r="5873"/>
        <a:stretch/>
      </xdr:blipFill>
      <xdr:spPr bwMode="auto">
        <a:xfrm>
          <a:off x="640114" y="16173452"/>
          <a:ext cx="365760" cy="315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34324</xdr:colOff>
      <xdr:row>128</xdr:row>
      <xdr:rowOff>39415</xdr:rowOff>
    </xdr:from>
    <xdr:to>
      <xdr:col>1</xdr:col>
      <xdr:colOff>582964</xdr:colOff>
      <xdr:row>131</xdr:row>
      <xdr:rowOff>6909</xdr:rowOff>
    </xdr:to>
    <xdr:pic>
      <xdr:nvPicPr>
        <xdr:cNvPr id="33" name="Picture 32" descr="13 inch tall voting booth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00" b="15023"/>
        <a:stretch/>
      </xdr:blipFill>
      <xdr:spPr bwMode="auto">
        <a:xfrm>
          <a:off x="548674" y="17755915"/>
          <a:ext cx="548640" cy="396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34324</xdr:colOff>
      <xdr:row>132</xdr:row>
      <xdr:rowOff>26275</xdr:rowOff>
    </xdr:from>
    <xdr:to>
      <xdr:col>1</xdr:col>
      <xdr:colOff>582964</xdr:colOff>
      <xdr:row>134</xdr:row>
      <xdr:rowOff>101918</xdr:rowOff>
    </xdr:to>
    <xdr:pic>
      <xdr:nvPicPr>
        <xdr:cNvPr id="34" name="Picture 33" descr="13 inch tall desktop privacy shield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78" b="16048"/>
        <a:stretch/>
      </xdr:blipFill>
      <xdr:spPr bwMode="auto">
        <a:xfrm>
          <a:off x="548674" y="18247600"/>
          <a:ext cx="548640" cy="361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34324</xdr:colOff>
      <xdr:row>135</xdr:row>
      <xdr:rowOff>45983</xdr:rowOff>
    </xdr:from>
    <xdr:to>
      <xdr:col>1</xdr:col>
      <xdr:colOff>582964</xdr:colOff>
      <xdr:row>138</xdr:row>
      <xdr:rowOff>75858</xdr:rowOff>
    </xdr:to>
    <xdr:pic>
      <xdr:nvPicPr>
        <xdr:cNvPr id="35" name="Picture 34" descr="13 inch tall voting booth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21" b="13462"/>
        <a:stretch/>
      </xdr:blipFill>
      <xdr:spPr bwMode="auto">
        <a:xfrm>
          <a:off x="548674" y="18695933"/>
          <a:ext cx="548640" cy="391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92898</xdr:colOff>
      <xdr:row>145</xdr:row>
      <xdr:rowOff>19707</xdr:rowOff>
    </xdr:from>
    <xdr:to>
      <xdr:col>1</xdr:col>
      <xdr:colOff>458658</xdr:colOff>
      <xdr:row>148</xdr:row>
      <xdr:rowOff>17079</xdr:rowOff>
    </xdr:to>
    <xdr:pic>
      <xdr:nvPicPr>
        <xdr:cNvPr id="36" name="Picture 35" descr="20 inch tall voting booth privacy shield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65" t="16669" r="15453" b="14726"/>
        <a:stretch/>
      </xdr:blipFill>
      <xdr:spPr bwMode="auto">
        <a:xfrm>
          <a:off x="607248" y="20012682"/>
          <a:ext cx="365760" cy="330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92898</xdr:colOff>
      <xdr:row>148</xdr:row>
      <xdr:rowOff>39416</xdr:rowOff>
    </xdr:from>
    <xdr:to>
      <xdr:col>1</xdr:col>
      <xdr:colOff>458658</xdr:colOff>
      <xdr:row>151</xdr:row>
      <xdr:rowOff>33140</xdr:rowOff>
    </xdr:to>
    <xdr:pic>
      <xdr:nvPicPr>
        <xdr:cNvPr id="37" name="Picture 36" descr="20 inch tall chromebook laptop privacy shield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6" t="15512" r="16500" b="11911"/>
        <a:stretch/>
      </xdr:blipFill>
      <xdr:spPr bwMode="auto">
        <a:xfrm>
          <a:off x="607248" y="20365766"/>
          <a:ext cx="365760" cy="327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92898</xdr:colOff>
      <xdr:row>151</xdr:row>
      <xdr:rowOff>32844</xdr:rowOff>
    </xdr:from>
    <xdr:to>
      <xdr:col>1</xdr:col>
      <xdr:colOff>458658</xdr:colOff>
      <xdr:row>154</xdr:row>
      <xdr:rowOff>24138</xdr:rowOff>
    </xdr:to>
    <xdr:pic>
      <xdr:nvPicPr>
        <xdr:cNvPr id="38" name="Picture 37" descr="20 inch tall voting booth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5" t="17099" r="16500" b="15609"/>
        <a:stretch/>
      </xdr:blipFill>
      <xdr:spPr bwMode="auto">
        <a:xfrm>
          <a:off x="607248" y="20692569"/>
          <a:ext cx="365760" cy="32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92898</xdr:colOff>
      <xdr:row>156</xdr:row>
      <xdr:rowOff>6570</xdr:rowOff>
    </xdr:from>
    <xdr:to>
      <xdr:col>1</xdr:col>
      <xdr:colOff>458658</xdr:colOff>
      <xdr:row>158</xdr:row>
      <xdr:rowOff>3736</xdr:rowOff>
    </xdr:to>
    <xdr:pic>
      <xdr:nvPicPr>
        <xdr:cNvPr id="39" name="Picture 38" descr="19 inch tall computer privacy shield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32" r="5524" b="7675"/>
        <a:stretch/>
      </xdr:blipFill>
      <xdr:spPr bwMode="auto">
        <a:xfrm>
          <a:off x="607248" y="21094920"/>
          <a:ext cx="365760" cy="282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92898</xdr:colOff>
      <xdr:row>158</xdr:row>
      <xdr:rowOff>26277</xdr:rowOff>
    </xdr:from>
    <xdr:to>
      <xdr:col>1</xdr:col>
      <xdr:colOff>458658</xdr:colOff>
      <xdr:row>160</xdr:row>
      <xdr:rowOff>121138</xdr:rowOff>
    </xdr:to>
    <xdr:pic>
      <xdr:nvPicPr>
        <xdr:cNvPr id="40" name="Picture 39" descr="19 inch tall voting booth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56" r="10841" b="12381"/>
        <a:stretch/>
      </xdr:blipFill>
      <xdr:spPr bwMode="auto">
        <a:xfrm>
          <a:off x="607248" y="21400377"/>
          <a:ext cx="365760" cy="285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92898</xdr:colOff>
      <xdr:row>161</xdr:row>
      <xdr:rowOff>39415</xdr:rowOff>
    </xdr:from>
    <xdr:to>
      <xdr:col>1</xdr:col>
      <xdr:colOff>458658</xdr:colOff>
      <xdr:row>164</xdr:row>
      <xdr:rowOff>5170</xdr:rowOff>
    </xdr:to>
    <xdr:pic>
      <xdr:nvPicPr>
        <xdr:cNvPr id="41" name="Picture 40" descr="19 inch tall computer privacy shield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58" r="6010" b="4348"/>
        <a:stretch/>
      </xdr:blipFill>
      <xdr:spPr bwMode="auto">
        <a:xfrm>
          <a:off x="607248" y="21746890"/>
          <a:ext cx="365760" cy="29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92898</xdr:colOff>
      <xdr:row>165</xdr:row>
      <xdr:rowOff>49695</xdr:rowOff>
    </xdr:from>
    <xdr:to>
      <xdr:col>1</xdr:col>
      <xdr:colOff>458658</xdr:colOff>
      <xdr:row>168</xdr:row>
      <xdr:rowOff>27811</xdr:rowOff>
    </xdr:to>
    <xdr:pic>
      <xdr:nvPicPr>
        <xdr:cNvPr id="42" name="Picture 41" descr="24 inch tall voting booth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16" r="5430"/>
        <a:stretch/>
      </xdr:blipFill>
      <xdr:spPr bwMode="auto">
        <a:xfrm>
          <a:off x="607248" y="22138170"/>
          <a:ext cx="365760" cy="311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92898</xdr:colOff>
      <xdr:row>169</xdr:row>
      <xdr:rowOff>16565</xdr:rowOff>
    </xdr:from>
    <xdr:to>
      <xdr:col>1</xdr:col>
      <xdr:colOff>458658</xdr:colOff>
      <xdr:row>171</xdr:row>
      <xdr:rowOff>43478</xdr:rowOff>
    </xdr:to>
    <xdr:pic>
      <xdr:nvPicPr>
        <xdr:cNvPr id="43" name="Picture 42" descr="24 inch tall voting booth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45" r="9241" b="9725"/>
        <a:stretch/>
      </xdr:blipFill>
      <xdr:spPr bwMode="auto">
        <a:xfrm>
          <a:off x="607248" y="22486040"/>
          <a:ext cx="365760" cy="312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92898</xdr:colOff>
      <xdr:row>172</xdr:row>
      <xdr:rowOff>6729</xdr:rowOff>
    </xdr:from>
    <xdr:to>
      <xdr:col>1</xdr:col>
      <xdr:colOff>458658</xdr:colOff>
      <xdr:row>174</xdr:row>
      <xdr:rowOff>39872</xdr:rowOff>
    </xdr:to>
    <xdr:pic>
      <xdr:nvPicPr>
        <xdr:cNvPr id="44" name="Picture 43" descr="24 inch tall voting booth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75" r="6469"/>
        <a:stretch/>
      </xdr:blipFill>
      <xdr:spPr bwMode="auto">
        <a:xfrm>
          <a:off x="607248" y="22809579"/>
          <a:ext cx="365760" cy="318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64</xdr:row>
      <xdr:rowOff>57431</xdr:rowOff>
    </xdr:from>
    <xdr:to>
      <xdr:col>9</xdr:col>
      <xdr:colOff>52552</xdr:colOff>
      <xdr:row>68</xdr:row>
      <xdr:rowOff>4333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4810125" y="10525406"/>
          <a:ext cx="662152" cy="3001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n-US" sz="800">
              <a:solidFill>
                <a:schemeClr val="bg1"/>
              </a:solidFill>
              <a:latin typeface="Franklin Gothic Medium Cond" panose="020B0606030402020204" pitchFamily="34" charset="0"/>
            </a:rPr>
            <a:t>PRICE</a:t>
          </a:r>
          <a:r>
            <a:rPr lang="en-US" sz="800" baseline="0">
              <a:solidFill>
                <a:schemeClr val="bg1"/>
              </a:solidFill>
              <a:latin typeface="Franklin Gothic Medium Cond" panose="020B0606030402020204" pitchFamily="34" charset="0"/>
            </a:rPr>
            <a:t> PER</a:t>
          </a:r>
        </a:p>
        <a:p>
          <a:pPr algn="ctr"/>
          <a:r>
            <a:rPr lang="en-US" sz="800" baseline="0">
              <a:solidFill>
                <a:schemeClr val="bg1"/>
              </a:solidFill>
              <a:latin typeface="Franklin Gothic Medium Cond" panose="020B0606030402020204" pitchFamily="34" charset="0"/>
            </a:rPr>
            <a:t>PACK</a:t>
          </a:r>
          <a:endParaRPr lang="en-US" sz="800">
            <a:solidFill>
              <a:schemeClr val="bg1"/>
            </a:solidFill>
            <a:latin typeface="Franklin Gothic Medium Cond" panose="020B0606030402020204" pitchFamily="34" charset="0"/>
          </a:endParaRPr>
        </a:p>
      </xdr:txBody>
    </xdr:sp>
    <xdr:clientData/>
  </xdr:twoCellAnchor>
  <xdr:oneCellAnchor>
    <xdr:from>
      <xdr:col>0</xdr:col>
      <xdr:colOff>281609</xdr:colOff>
      <xdr:row>62</xdr:row>
      <xdr:rowOff>42597</xdr:rowOff>
    </xdr:from>
    <xdr:ext cx="875470" cy="281210"/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609" y="10158147"/>
          <a:ext cx="875470" cy="281210"/>
        </a:xfrm>
        <a:prstGeom prst="rect">
          <a:avLst/>
        </a:prstGeom>
      </xdr:spPr>
    </xdr:pic>
    <xdr:clientData/>
  </xdr:oneCellAnchor>
  <xdr:oneCellAnchor>
    <xdr:from>
      <xdr:col>0</xdr:col>
      <xdr:colOff>281609</xdr:colOff>
      <xdr:row>203</xdr:row>
      <xdr:rowOff>42597</xdr:rowOff>
    </xdr:from>
    <xdr:ext cx="875470" cy="281210"/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609" y="28503297"/>
          <a:ext cx="875470" cy="281210"/>
        </a:xfrm>
        <a:prstGeom prst="rect">
          <a:avLst/>
        </a:prstGeom>
      </xdr:spPr>
    </xdr:pic>
    <xdr:clientData/>
  </xdr:oneCellAnchor>
  <xdr:twoCellAnchor editAs="oneCell">
    <xdr:from>
      <xdr:col>9</xdr:col>
      <xdr:colOff>200026</xdr:colOff>
      <xdr:row>62</xdr:row>
      <xdr:rowOff>57150</xdr:rowOff>
    </xdr:from>
    <xdr:to>
      <xdr:col>11</xdr:col>
      <xdr:colOff>40823</xdr:colOff>
      <xdr:row>63</xdr:row>
      <xdr:rowOff>104775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5636080" y="10174061"/>
          <a:ext cx="1167493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rtlCol="0" anchor="ctr"/>
        <a:lstStyle/>
        <a:p>
          <a:pPr algn="r"/>
          <a:r>
            <a:rPr lang="en-US" sz="1000" b="1">
              <a:solidFill>
                <a:schemeClr val="bg1">
                  <a:lumMod val="65000"/>
                </a:schemeClr>
              </a:solidFill>
            </a:rPr>
            <a:t>Page 1 of 3</a:t>
          </a:r>
        </a:p>
      </xdr:txBody>
    </xdr:sp>
    <xdr:clientData/>
  </xdr:twoCellAnchor>
  <xdr:twoCellAnchor editAs="oneCell">
    <xdr:from>
      <xdr:col>1</xdr:col>
      <xdr:colOff>40823</xdr:colOff>
      <xdr:row>34</xdr:row>
      <xdr:rowOff>122466</xdr:rowOff>
    </xdr:from>
    <xdr:to>
      <xdr:col>2</xdr:col>
      <xdr:colOff>197304</xdr:colOff>
      <xdr:row>38</xdr:row>
      <xdr:rowOff>104997</xdr:rowOff>
    </xdr:to>
    <xdr:pic>
      <xdr:nvPicPr>
        <xdr:cNvPr id="56" name="Picture 55" descr="Free Standing 3-Sided Sneeze Guard F19T19W19D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69" t="27891" b="7562"/>
        <a:stretch/>
      </xdr:blipFill>
      <xdr:spPr bwMode="auto">
        <a:xfrm>
          <a:off x="555173" y="5313591"/>
          <a:ext cx="766081" cy="554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13609</xdr:colOff>
      <xdr:row>42</xdr:row>
      <xdr:rowOff>102054</xdr:rowOff>
    </xdr:from>
    <xdr:to>
      <xdr:col>2</xdr:col>
      <xdr:colOff>99245</xdr:colOff>
      <xdr:row>46</xdr:row>
      <xdr:rowOff>13608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47" r="9970" b="6638"/>
        <a:stretch/>
      </xdr:blipFill>
      <xdr:spPr bwMode="auto">
        <a:xfrm>
          <a:off x="527959" y="6483804"/>
          <a:ext cx="695236" cy="530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50947</xdr:colOff>
      <xdr:row>46</xdr:row>
      <xdr:rowOff>115662</xdr:rowOff>
    </xdr:from>
    <xdr:to>
      <xdr:col>2</xdr:col>
      <xdr:colOff>5008</xdr:colOff>
      <xdr:row>50</xdr:row>
      <xdr:rowOff>81643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21" r="13900"/>
        <a:stretch/>
      </xdr:blipFill>
      <xdr:spPr bwMode="auto">
        <a:xfrm>
          <a:off x="565297" y="7116537"/>
          <a:ext cx="563661" cy="585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483053</xdr:colOff>
      <xdr:row>53</xdr:row>
      <xdr:rowOff>47625</xdr:rowOff>
    </xdr:from>
    <xdr:to>
      <xdr:col>2</xdr:col>
      <xdr:colOff>115661</xdr:colOff>
      <xdr:row>57</xdr:row>
      <xdr:rowOff>55496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160" r="6994"/>
        <a:stretch/>
      </xdr:blipFill>
      <xdr:spPr bwMode="auto">
        <a:xfrm>
          <a:off x="483053" y="8153400"/>
          <a:ext cx="756558" cy="626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469448</xdr:colOff>
      <xdr:row>57</xdr:row>
      <xdr:rowOff>88446</xdr:rowOff>
    </xdr:from>
    <xdr:to>
      <xdr:col>2</xdr:col>
      <xdr:colOff>20410</xdr:colOff>
      <xdr:row>61</xdr:row>
      <xdr:rowOff>111673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29" r="12868" b="6783"/>
        <a:stretch/>
      </xdr:blipFill>
      <xdr:spPr bwMode="auto">
        <a:xfrm>
          <a:off x="469448" y="8813346"/>
          <a:ext cx="674912" cy="642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489857</xdr:colOff>
      <xdr:row>82</xdr:row>
      <xdr:rowOff>81642</xdr:rowOff>
    </xdr:from>
    <xdr:to>
      <xdr:col>1</xdr:col>
      <xdr:colOff>604006</xdr:colOff>
      <xdr:row>86</xdr:row>
      <xdr:rowOff>50558</xdr:rowOff>
    </xdr:to>
    <xdr:pic>
      <xdr:nvPicPr>
        <xdr:cNvPr id="61" name="Picture 60" descr="13 inch tall window privacy shield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25" r="11346" b="13347"/>
        <a:stretch/>
      </xdr:blipFill>
      <xdr:spPr bwMode="auto">
        <a:xfrm>
          <a:off x="489857" y="12483192"/>
          <a:ext cx="628499" cy="480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47102</xdr:colOff>
      <xdr:row>117</xdr:row>
      <xdr:rowOff>62116</xdr:rowOff>
    </xdr:from>
    <xdr:to>
      <xdr:col>1</xdr:col>
      <xdr:colOff>496137</xdr:colOff>
      <xdr:row>120</xdr:row>
      <xdr:rowOff>29338</xdr:rowOff>
    </xdr:to>
    <xdr:pic>
      <xdr:nvPicPr>
        <xdr:cNvPr id="62" name="Picture 61" descr="17 inch tall adjustable privacy shield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018" r="8637" b="16265"/>
        <a:stretch/>
      </xdr:blipFill>
      <xdr:spPr bwMode="auto">
        <a:xfrm>
          <a:off x="559987" y="16906712"/>
          <a:ext cx="449035" cy="326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27215</xdr:colOff>
      <xdr:row>120</xdr:row>
      <xdr:rowOff>28263</xdr:rowOff>
    </xdr:from>
    <xdr:to>
      <xdr:col>1</xdr:col>
      <xdr:colOff>447019</xdr:colOff>
      <xdr:row>124</xdr:row>
      <xdr:rowOff>36634</xdr:rowOff>
    </xdr:to>
    <xdr:pic>
      <xdr:nvPicPr>
        <xdr:cNvPr id="63" name="Picture 62" descr="Adjustable computer privacy shields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21" r="12201" b="11665"/>
        <a:stretch/>
      </xdr:blipFill>
      <xdr:spPr bwMode="auto">
        <a:xfrm>
          <a:off x="540100" y="17231878"/>
          <a:ext cx="419804" cy="352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122464</xdr:colOff>
      <xdr:row>140</xdr:row>
      <xdr:rowOff>27214</xdr:rowOff>
    </xdr:from>
    <xdr:to>
      <xdr:col>10</xdr:col>
      <xdr:colOff>677636</xdr:colOff>
      <xdr:row>141</xdr:row>
      <xdr:rowOff>74840</xdr:rowOff>
    </xdr:to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5558518" y="19376571"/>
          <a:ext cx="1167493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rtlCol="0" anchor="ctr"/>
        <a:lstStyle/>
        <a:p>
          <a:pPr algn="r"/>
          <a:r>
            <a:rPr lang="en-US" sz="1000" b="1">
              <a:solidFill>
                <a:schemeClr val="bg1">
                  <a:lumMod val="65000"/>
                </a:schemeClr>
              </a:solidFill>
            </a:rPr>
            <a:t>Page 2 of </a:t>
          </a:r>
          <a:r>
            <a:rPr lang="en-US" sz="1000" b="1" baseline="0">
              <a:solidFill>
                <a:schemeClr val="bg1">
                  <a:lumMod val="65000"/>
                </a:schemeClr>
              </a:solidFill>
            </a:rPr>
            <a:t>3</a:t>
          </a:r>
          <a:endParaRPr lang="en-US" sz="1000" b="1">
            <a:solidFill>
              <a:schemeClr val="bg1">
                <a:lumMod val="65000"/>
              </a:schemeClr>
            </a:solidFill>
          </a:endParaRPr>
        </a:p>
      </xdr:txBody>
    </xdr:sp>
    <xdr:clientData/>
  </xdr:twoCellAnchor>
  <xdr:twoCellAnchor editAs="oneCell">
    <xdr:from>
      <xdr:col>9</xdr:col>
      <xdr:colOff>163286</xdr:colOff>
      <xdr:row>203</xdr:row>
      <xdr:rowOff>20410</xdr:rowOff>
    </xdr:from>
    <xdr:to>
      <xdr:col>11</xdr:col>
      <xdr:colOff>4083</xdr:colOff>
      <xdr:row>204</xdr:row>
      <xdr:rowOff>68035</xdr:rowOff>
    </xdr:to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5599340" y="28486553"/>
          <a:ext cx="1167493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rtlCol="0" anchor="ctr"/>
        <a:lstStyle/>
        <a:p>
          <a:pPr algn="r"/>
          <a:r>
            <a:rPr lang="en-US" sz="1000" b="1">
              <a:solidFill>
                <a:schemeClr val="bg1">
                  <a:lumMod val="65000"/>
                </a:schemeClr>
              </a:solidFill>
            </a:rPr>
            <a:t>Page 3 of 3</a:t>
          </a:r>
        </a:p>
      </xdr:txBody>
    </xdr:sp>
    <xdr:clientData/>
  </xdr:twoCellAnchor>
  <xdr:twoCellAnchor editAs="oneCell">
    <xdr:from>
      <xdr:col>9</xdr:col>
      <xdr:colOff>511967</xdr:colOff>
      <xdr:row>188</xdr:row>
      <xdr:rowOff>45075</xdr:rowOff>
    </xdr:from>
    <xdr:to>
      <xdr:col>10</xdr:col>
      <xdr:colOff>238124</xdr:colOff>
      <xdr:row>189</xdr:row>
      <xdr:rowOff>45073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5917405" y="25393481"/>
          <a:ext cx="333375" cy="202406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lang="en-US" sz="1000" b="1">
              <a:solidFill>
                <a:schemeClr val="accent2"/>
              </a:solidFill>
            </a:rPr>
            <a:t>Zip:</a:t>
          </a:r>
        </a:p>
      </xdr:txBody>
    </xdr:sp>
    <xdr:clientData/>
  </xdr:twoCellAnchor>
  <xdr:twoCellAnchor editAs="oneCell">
    <xdr:from>
      <xdr:col>9</xdr:col>
      <xdr:colOff>517920</xdr:colOff>
      <xdr:row>198</xdr:row>
      <xdr:rowOff>48646</xdr:rowOff>
    </xdr:from>
    <xdr:to>
      <xdr:col>10</xdr:col>
      <xdr:colOff>255983</xdr:colOff>
      <xdr:row>199</xdr:row>
      <xdr:rowOff>48646</xdr:rowOff>
    </xdr:to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5923358" y="27421115"/>
          <a:ext cx="345281" cy="202406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lang="en-US" sz="1000" b="1">
              <a:solidFill>
                <a:schemeClr val="accent2"/>
              </a:solidFill>
            </a:rPr>
            <a:t>Zip:</a:t>
          </a:r>
        </a:p>
      </xdr:txBody>
    </xdr:sp>
    <xdr:clientData/>
  </xdr:twoCellAnchor>
  <xdr:twoCellAnchor editAs="oneCell">
    <xdr:from>
      <xdr:col>1</xdr:col>
      <xdr:colOff>123826</xdr:colOff>
      <xdr:row>15</xdr:row>
      <xdr:rowOff>133351</xdr:rowOff>
    </xdr:from>
    <xdr:to>
      <xdr:col>2</xdr:col>
      <xdr:colOff>39920</xdr:colOff>
      <xdr:row>19</xdr:row>
      <xdr:rowOff>85724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6" y="2609851"/>
          <a:ext cx="525694" cy="523874"/>
        </a:xfrm>
        <a:prstGeom prst="rect">
          <a:avLst/>
        </a:prstGeom>
      </xdr:spPr>
    </xdr:pic>
    <xdr:clientData/>
  </xdr:twoCellAnchor>
  <xdr:twoCellAnchor editAs="oneCell">
    <xdr:from>
      <xdr:col>1</xdr:col>
      <xdr:colOff>64276</xdr:colOff>
      <xdr:row>11</xdr:row>
      <xdr:rowOff>111901</xdr:rowOff>
    </xdr:from>
    <xdr:to>
      <xdr:col>2</xdr:col>
      <xdr:colOff>85725</xdr:colOff>
      <xdr:row>15</xdr:row>
      <xdr:rowOff>53894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626" y="2016901"/>
          <a:ext cx="631049" cy="513492"/>
        </a:xfrm>
        <a:prstGeom prst="rect">
          <a:avLst/>
        </a:prstGeom>
      </xdr:spPr>
    </xdr:pic>
    <xdr:clientData/>
  </xdr:twoCellAnchor>
  <xdr:twoCellAnchor editAs="oneCell">
    <xdr:from>
      <xdr:col>9</xdr:col>
      <xdr:colOff>333375</xdr:colOff>
      <xdr:row>193</xdr:row>
      <xdr:rowOff>0</xdr:rowOff>
    </xdr:from>
    <xdr:to>
      <xdr:col>11</xdr:col>
      <xdr:colOff>21378</xdr:colOff>
      <xdr:row>193</xdr:row>
      <xdr:rowOff>193320</xdr:rowOff>
    </xdr:to>
    <xdr:grpSp>
      <xdr:nvGrpSpPr>
        <xdr:cNvPr id="68" name="Group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GrpSpPr/>
      </xdr:nvGrpSpPr>
      <xdr:grpSpPr>
        <a:xfrm>
          <a:off x="6086396" y="25348676"/>
          <a:ext cx="1074168" cy="194844"/>
          <a:chOff x="3353648" y="12698373"/>
          <a:chExt cx="1015153" cy="192128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44" name="Check Box 4" hidden="1">
                <a:extLst>
                  <a:ext uri="{63B3BB69-23CF-44E3-9099-C40C66FF867C}">
                    <a14:compatExt spid="_x0000_s10244"/>
                  </a:ext>
                  <a:ext uri="{FF2B5EF4-FFF2-40B4-BE49-F238E27FC236}">
                    <a16:creationId xmlns:a16="http://schemas.microsoft.com/office/drawing/2014/main" id="{00000000-0008-0000-0000-000004280000}"/>
                  </a:ext>
                </a:extLst>
              </xdr:cNvPr>
              <xdr:cNvSpPr/>
            </xdr:nvSpPr>
            <xdr:spPr bwMode="auto">
              <a:xfrm>
                <a:off x="3353648" y="12698373"/>
                <a:ext cx="265851" cy="19049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sp macro="" textlink="">
        <xdr:nvSpPr>
          <xdr:cNvPr id="69" name="TextBox 6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 txBox="1"/>
        </xdr:nvSpPr>
        <xdr:spPr>
          <a:xfrm>
            <a:off x="3573947" y="12737549"/>
            <a:ext cx="794854" cy="1529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en-US" sz="800" b="0" i="1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</a:rPr>
              <a:t>Same</a:t>
            </a:r>
            <a:r>
              <a:rPr lang="en-US" sz="800" b="0" i="1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</a:rPr>
              <a:t> as shipping</a:t>
            </a:r>
            <a:endParaRPr lang="en-US" sz="400" b="0" i="1">
              <a:solidFill>
                <a:schemeClr val="tx1">
                  <a:lumMod val="65000"/>
                  <a:lumOff val="35000"/>
                </a:schemeClr>
              </a:solidFill>
              <a:latin typeface="+mn-lt"/>
            </a:endParaRPr>
          </a:p>
        </xdr:txBody>
      </xdr:sp>
    </xdr:grpSp>
    <xdr:clientData fPrintsWithSheet="0"/>
  </xdr:twoCellAnchor>
  <xdr:twoCellAnchor editAs="oneCell">
    <xdr:from>
      <xdr:col>1</xdr:col>
      <xdr:colOff>59121</xdr:colOff>
      <xdr:row>22</xdr:row>
      <xdr:rowOff>76200</xdr:rowOff>
    </xdr:from>
    <xdr:to>
      <xdr:col>2</xdr:col>
      <xdr:colOff>71005</xdr:colOff>
      <xdr:row>26</xdr:row>
      <xdr:rowOff>38100</xdr:rowOff>
    </xdr:to>
    <xdr:pic>
      <xdr:nvPicPr>
        <xdr:cNvPr id="70" name="Picture 69" descr="Free Standing 3-Sided Sneeze Guard F19T19W19D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42" t="20000" r="10417" b="6667"/>
        <a:stretch/>
      </xdr:blipFill>
      <xdr:spPr bwMode="auto">
        <a:xfrm>
          <a:off x="571500" y="3551183"/>
          <a:ext cx="622798" cy="539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2724</xdr:colOff>
      <xdr:row>26</xdr:row>
      <xdr:rowOff>84366</xdr:rowOff>
    </xdr:from>
    <xdr:to>
      <xdr:col>2</xdr:col>
      <xdr:colOff>76200</xdr:colOff>
      <xdr:row>29</xdr:row>
      <xdr:rowOff>133349</xdr:rowOff>
    </xdr:to>
    <xdr:pic>
      <xdr:nvPicPr>
        <xdr:cNvPr id="71" name="Picture 70" descr="Free Standing 3-Sided Sneeze Guard F19T19W19D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68" t="27891" r="12119" b="7562"/>
        <a:stretch/>
      </xdr:blipFill>
      <xdr:spPr bwMode="auto">
        <a:xfrm>
          <a:off x="517074" y="4132491"/>
          <a:ext cx="683076" cy="47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</xdr:colOff>
      <xdr:row>29</xdr:row>
      <xdr:rowOff>60960</xdr:rowOff>
    </xdr:from>
    <xdr:to>
      <xdr:col>2</xdr:col>
      <xdr:colOff>59436</xdr:colOff>
      <xdr:row>34</xdr:row>
      <xdr:rowOff>83821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4373880"/>
          <a:ext cx="661416" cy="7086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0</xdr:colOff>
      <xdr:row>3</xdr:row>
      <xdr:rowOff>190500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7200900" cy="762000"/>
        </a:xfrm>
        <a:prstGeom prst="rect">
          <a:avLst/>
        </a:prstGeom>
        <a:gradFill flip="none" rotWithShape="1">
          <a:gsLst>
            <a:gs pos="100000">
              <a:schemeClr val="accent2"/>
            </a:gs>
            <a:gs pos="72000">
              <a:schemeClr val="accent2"/>
            </a:gs>
            <a:gs pos="0">
              <a:schemeClr val="bg1"/>
            </a:gs>
            <a:gs pos="15000">
              <a:schemeClr val="accent4">
                <a:lumMod val="46000"/>
                <a:lumOff val="54000"/>
              </a:schemeClr>
            </a:gs>
            <a:gs pos="42000">
              <a:schemeClr val="accent4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6</xdr:col>
      <xdr:colOff>238301</xdr:colOff>
      <xdr:row>0</xdr:row>
      <xdr:rowOff>105189</xdr:rowOff>
    </xdr:from>
    <xdr:to>
      <xdr:col>9</xdr:col>
      <xdr:colOff>78662</xdr:colOff>
      <xdr:row>3</xdr:row>
      <xdr:rowOff>102414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1751" y="105189"/>
          <a:ext cx="1773936" cy="568725"/>
        </a:xfrm>
        <a:prstGeom prst="rect">
          <a:avLst/>
        </a:prstGeom>
        <a:effectLst/>
      </xdr:spPr>
    </xdr:pic>
    <xdr:clientData/>
  </xdr:twoCellAnchor>
  <xdr:twoCellAnchor>
    <xdr:from>
      <xdr:col>1</xdr:col>
      <xdr:colOff>0</xdr:colOff>
      <xdr:row>1</xdr:row>
      <xdr:rowOff>40170</xdr:rowOff>
    </xdr:from>
    <xdr:to>
      <xdr:col>7</xdr:col>
      <xdr:colOff>142875</xdr:colOff>
      <xdr:row>3</xdr:row>
      <xdr:rowOff>30645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514350" y="230670"/>
          <a:ext cx="498157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l"/>
          <a:r>
            <a:rPr lang="en-US" sz="1800" b="0">
              <a:solidFill>
                <a:schemeClr val="bg1"/>
              </a:solidFill>
              <a:latin typeface="+mj-lt"/>
            </a:rPr>
            <a:t>QUOTATION</a:t>
          </a:r>
          <a:r>
            <a:rPr lang="en-US" sz="1800" b="0" baseline="0">
              <a:solidFill>
                <a:schemeClr val="bg1"/>
              </a:solidFill>
              <a:latin typeface="+mj-lt"/>
            </a:rPr>
            <a:t> / ORDER FORM</a:t>
          </a:r>
          <a:endParaRPr lang="en-US" sz="1800" b="0">
            <a:solidFill>
              <a:schemeClr val="bg1"/>
            </a:solidFill>
            <a:latin typeface="+mj-lt"/>
          </a:endParaRPr>
        </a:p>
      </xdr:txBody>
    </xdr:sp>
    <xdr:clientData/>
  </xdr:twoCellAnchor>
  <xdr:twoCellAnchor>
    <xdr:from>
      <xdr:col>0</xdr:col>
      <xdr:colOff>484534</xdr:colOff>
      <xdr:row>3</xdr:row>
      <xdr:rowOff>109686</xdr:rowOff>
    </xdr:from>
    <xdr:to>
      <xdr:col>2</xdr:col>
      <xdr:colOff>786848</xdr:colOff>
      <xdr:row>4</xdr:row>
      <xdr:rowOff>88151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484534" y="681186"/>
          <a:ext cx="1426264" cy="178490"/>
        </a:xfrm>
        <a:prstGeom prst="parallelogram">
          <a:avLst>
            <a:gd name="adj" fmla="val 48077"/>
          </a:avLst>
        </a:prstGeom>
        <a:solidFill>
          <a:schemeClr val="accen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lang="en-US" sz="1200" b="1" i="1">
              <a:solidFill>
                <a:schemeClr val="bg1"/>
              </a:solidFill>
              <a:latin typeface="+mj-lt"/>
            </a:rPr>
            <a:t>FREE SHIPPING!!!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63</xdr:row>
          <xdr:rowOff>106680</xdr:rowOff>
        </xdr:from>
        <xdr:to>
          <xdr:col>3</xdr:col>
          <xdr:colOff>312420</xdr:colOff>
          <xdr:row>65</xdr:row>
          <xdr:rowOff>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1</xdr:col>
      <xdr:colOff>7116</xdr:colOff>
      <xdr:row>64</xdr:row>
      <xdr:rowOff>35426</xdr:rowOff>
    </xdr:from>
    <xdr:to>
      <xdr:col>2</xdr:col>
      <xdr:colOff>269522</xdr:colOff>
      <xdr:row>65</xdr:row>
      <xdr:rowOff>154373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66" y="9846176"/>
          <a:ext cx="872006" cy="280872"/>
        </a:xfrm>
        <a:prstGeom prst="rect">
          <a:avLst/>
        </a:prstGeom>
      </xdr:spPr>
    </xdr:pic>
    <xdr:clientData/>
  </xdr:twoCellAnchor>
  <xdr:twoCellAnchor editAs="oneCell">
    <xdr:from>
      <xdr:col>0</xdr:col>
      <xdr:colOff>430696</xdr:colOff>
      <xdr:row>70</xdr:row>
      <xdr:rowOff>26090</xdr:rowOff>
    </xdr:from>
    <xdr:to>
      <xdr:col>2</xdr:col>
      <xdr:colOff>1507435</xdr:colOff>
      <xdr:row>78</xdr:row>
      <xdr:rowOff>97321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430696" y="11046515"/>
          <a:ext cx="2200689" cy="19000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chemeClr val="accent1"/>
              </a:solidFill>
              <a:latin typeface="+mj-lt"/>
            </a:rPr>
            <a:t>Classroom Products LLC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3741 Springfield Jamestown Road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Springfield, OH 45502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800-315-0741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Fax: 937-342-1703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Email orders to orders@privacyshields.com</a:t>
          </a:r>
        </a:p>
      </xdr:txBody>
    </xdr:sp>
    <xdr:clientData/>
  </xdr:twoCellAnchor>
  <xdr:twoCellAnchor editAs="oneCell">
    <xdr:from>
      <xdr:col>0</xdr:col>
      <xdr:colOff>281609</xdr:colOff>
      <xdr:row>106</xdr:row>
      <xdr:rowOff>84009</xdr:rowOff>
    </xdr:from>
    <xdr:to>
      <xdr:col>2</xdr:col>
      <xdr:colOff>33129</xdr:colOff>
      <xdr:row>107</xdr:row>
      <xdr:rowOff>174719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609" y="18933984"/>
          <a:ext cx="875470" cy="281210"/>
        </a:xfrm>
        <a:prstGeom prst="rect">
          <a:avLst/>
        </a:prstGeom>
      </xdr:spPr>
    </xdr:pic>
    <xdr:clientData/>
  </xdr:twoCellAnchor>
  <xdr:twoCellAnchor editAs="oneCell">
    <xdr:from>
      <xdr:col>7</xdr:col>
      <xdr:colOff>394549</xdr:colOff>
      <xdr:row>78</xdr:row>
      <xdr:rowOff>11123</xdr:rowOff>
    </xdr:from>
    <xdr:to>
      <xdr:col>9</xdr:col>
      <xdr:colOff>82551</xdr:colOff>
      <xdr:row>78</xdr:row>
      <xdr:rowOff>203201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pSpPr/>
      </xdr:nvGrpSpPr>
      <xdr:grpSpPr>
        <a:xfrm>
          <a:off x="5812369" y="12507923"/>
          <a:ext cx="1029122" cy="192078"/>
          <a:chOff x="3353651" y="12698423"/>
          <a:chExt cx="1015150" cy="192078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4098" name="Check Box 2" hidden="1">
                <a:extLst>
                  <a:ext uri="{63B3BB69-23CF-44E3-9099-C40C66FF867C}">
                    <a14:compatExt spid="_x0000_s4098"/>
                  </a:ext>
                  <a:ext uri="{FF2B5EF4-FFF2-40B4-BE49-F238E27FC236}">
                    <a16:creationId xmlns:a16="http://schemas.microsoft.com/office/drawing/2014/main" id="{00000000-0008-0000-0100-000002100000}"/>
                  </a:ext>
                </a:extLst>
              </xdr:cNvPr>
              <xdr:cNvSpPr/>
            </xdr:nvSpPr>
            <xdr:spPr bwMode="auto">
              <a:xfrm>
                <a:off x="3353651" y="12698423"/>
                <a:ext cx="265853" cy="1905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 txBox="1"/>
        </xdr:nvSpPr>
        <xdr:spPr>
          <a:xfrm>
            <a:off x="3573947" y="12737549"/>
            <a:ext cx="794854" cy="1529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en-US" sz="800" b="0" i="1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</a:rPr>
              <a:t>Same</a:t>
            </a:r>
            <a:r>
              <a:rPr lang="en-US" sz="800" b="0" i="1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</a:rPr>
              <a:t> as shipping</a:t>
            </a:r>
            <a:endParaRPr lang="en-US" sz="400" b="0" i="1">
              <a:solidFill>
                <a:schemeClr val="tx1">
                  <a:lumMod val="65000"/>
                  <a:lumOff val="35000"/>
                </a:schemeClr>
              </a:solidFill>
              <a:latin typeface="+mn-lt"/>
            </a:endParaRPr>
          </a:p>
        </xdr:txBody>
      </xdr:sp>
    </xdr:grpSp>
    <xdr:clientData fPrintsWithSheet="0"/>
  </xdr:twoCellAnchor>
  <xdr:twoCellAnchor editAs="oneCell">
    <xdr:from>
      <xdr:col>6</xdr:col>
      <xdr:colOff>0</xdr:colOff>
      <xdr:row>6</xdr:row>
      <xdr:rowOff>144517</xdr:rowOff>
    </xdr:from>
    <xdr:to>
      <xdr:col>7</xdr:col>
      <xdr:colOff>52552</xdr:colOff>
      <xdr:row>9</xdr:row>
      <xdr:rowOff>45982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4743450" y="1306567"/>
          <a:ext cx="662152" cy="358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n-US" sz="800">
              <a:solidFill>
                <a:schemeClr val="bg1"/>
              </a:solidFill>
              <a:latin typeface="Franklin Gothic Medium Cond" panose="020B0606030402020204" pitchFamily="34" charset="0"/>
            </a:rPr>
            <a:t>PRICE</a:t>
          </a:r>
          <a:r>
            <a:rPr lang="en-US" sz="800" baseline="0">
              <a:solidFill>
                <a:schemeClr val="bg1"/>
              </a:solidFill>
              <a:latin typeface="Franklin Gothic Medium Cond" panose="020B0606030402020204" pitchFamily="34" charset="0"/>
            </a:rPr>
            <a:t> PER</a:t>
          </a:r>
        </a:p>
        <a:p>
          <a:pPr algn="ctr"/>
          <a:r>
            <a:rPr lang="en-US" sz="800" baseline="0">
              <a:solidFill>
                <a:schemeClr val="bg1"/>
              </a:solidFill>
              <a:latin typeface="Franklin Gothic Medium Cond" panose="020B0606030402020204" pitchFamily="34" charset="0"/>
            </a:rPr>
            <a:t>PACK</a:t>
          </a:r>
          <a:endParaRPr lang="en-US" sz="800">
            <a:solidFill>
              <a:schemeClr val="bg1"/>
            </a:solidFill>
            <a:latin typeface="Franklin Gothic Medium Cond" panose="020B0606030402020204" pitchFamily="34" charset="0"/>
          </a:endParaRPr>
        </a:p>
      </xdr:txBody>
    </xdr:sp>
    <xdr:clientData/>
  </xdr:twoCellAnchor>
  <xdr:twoCellAnchor editAs="oneCell">
    <xdr:from>
      <xdr:col>2</xdr:col>
      <xdr:colOff>1748272</xdr:colOff>
      <xdr:row>77</xdr:row>
      <xdr:rowOff>131886</xdr:rowOff>
    </xdr:from>
    <xdr:to>
      <xdr:col>3</xdr:col>
      <xdr:colOff>313525</xdr:colOff>
      <xdr:row>79</xdr:row>
      <xdr:rowOff>30436</xdr:rowOff>
    </xdr:to>
    <xdr:pic>
      <xdr:nvPicPr>
        <xdr:cNvPr id="22" name="Graphic 21" descr="User with solid fill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2872222" y="12523911"/>
          <a:ext cx="355953" cy="355750"/>
        </a:xfrm>
        <a:prstGeom prst="rect">
          <a:avLst/>
        </a:prstGeom>
      </xdr:spPr>
    </xdr:pic>
    <xdr:clientData/>
  </xdr:twoCellAnchor>
  <xdr:twoCellAnchor editAs="oneCell">
    <xdr:from>
      <xdr:col>2</xdr:col>
      <xdr:colOff>1741610</xdr:colOff>
      <xdr:row>68</xdr:row>
      <xdr:rowOff>102577</xdr:rowOff>
    </xdr:from>
    <xdr:to>
      <xdr:col>3</xdr:col>
      <xdr:colOff>320187</xdr:colOff>
      <xdr:row>70</xdr:row>
      <xdr:rowOff>51288</xdr:rowOff>
    </xdr:to>
    <xdr:pic>
      <xdr:nvPicPr>
        <xdr:cNvPr id="23" name="Graphic 22" descr="Delivery with solid fill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2865560" y="10703902"/>
          <a:ext cx="369277" cy="367811"/>
        </a:xfrm>
        <a:prstGeom prst="rect">
          <a:avLst/>
        </a:prstGeom>
      </xdr:spPr>
    </xdr:pic>
    <xdr:clientData/>
  </xdr:twoCellAnchor>
  <xdr:twoCellAnchor editAs="oneCell">
    <xdr:from>
      <xdr:col>2</xdr:col>
      <xdr:colOff>1767254</xdr:colOff>
      <xdr:row>89</xdr:row>
      <xdr:rowOff>190500</xdr:rowOff>
    </xdr:from>
    <xdr:to>
      <xdr:col>3</xdr:col>
      <xdr:colOff>294543</xdr:colOff>
      <xdr:row>91</xdr:row>
      <xdr:rowOff>51290</xdr:rowOff>
    </xdr:to>
    <xdr:pic>
      <xdr:nvPicPr>
        <xdr:cNvPr id="24" name="Graphic 23" descr="Credit card with solid fill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2891204" y="15097125"/>
          <a:ext cx="317989" cy="317990"/>
        </a:xfrm>
        <a:prstGeom prst="rect">
          <a:avLst/>
        </a:prstGeom>
      </xdr:spPr>
    </xdr:pic>
    <xdr:clientData/>
  </xdr:twoCellAnchor>
  <xdr:twoCellAnchor editAs="oneCell">
    <xdr:from>
      <xdr:col>3</xdr:col>
      <xdr:colOff>2</xdr:colOff>
      <xdr:row>86</xdr:row>
      <xdr:rowOff>194165</xdr:rowOff>
    </xdr:from>
    <xdr:to>
      <xdr:col>3</xdr:col>
      <xdr:colOff>298542</xdr:colOff>
      <xdr:row>88</xdr:row>
      <xdr:rowOff>38099</xdr:rowOff>
    </xdr:to>
    <xdr:pic>
      <xdr:nvPicPr>
        <xdr:cNvPr id="25" name="Graphic 24" descr="Checklist with solid fill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tretch>
          <a:fillRect/>
        </a:stretch>
      </xdr:blipFill>
      <xdr:spPr>
        <a:xfrm>
          <a:off x="2914652" y="14414990"/>
          <a:ext cx="298540" cy="301134"/>
        </a:xfrm>
        <a:prstGeom prst="rect">
          <a:avLst/>
        </a:prstGeom>
      </xdr:spPr>
    </xdr:pic>
    <xdr:clientData/>
  </xdr:twoCellAnchor>
  <xdr:twoCellAnchor editAs="oneCell">
    <xdr:from>
      <xdr:col>2</xdr:col>
      <xdr:colOff>1721305</xdr:colOff>
      <xdr:row>88</xdr:row>
      <xdr:rowOff>171450</xdr:rowOff>
    </xdr:from>
    <xdr:to>
      <xdr:col>3</xdr:col>
      <xdr:colOff>326573</xdr:colOff>
      <xdr:row>89</xdr:row>
      <xdr:rowOff>95250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2845255" y="14849475"/>
          <a:ext cx="395968" cy="152400"/>
        </a:xfrm>
        <a:prstGeom prst="parallelogram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tlCol="0" anchor="ctr"/>
        <a:lstStyle/>
        <a:p>
          <a:pPr algn="ctr"/>
          <a:r>
            <a:rPr lang="en-US" sz="900" b="1" i="1">
              <a:solidFill>
                <a:schemeClr val="bg1"/>
              </a:solidFill>
            </a:rPr>
            <a:t>OR</a:t>
          </a:r>
        </a:p>
      </xdr:txBody>
    </xdr:sp>
    <xdr:clientData/>
  </xdr:twoCellAnchor>
  <xdr:twoCellAnchor editAs="oneCell">
    <xdr:from>
      <xdr:col>1</xdr:col>
      <xdr:colOff>112938</xdr:colOff>
      <xdr:row>31</xdr:row>
      <xdr:rowOff>0</xdr:rowOff>
    </xdr:from>
    <xdr:to>
      <xdr:col>2</xdr:col>
      <xdr:colOff>33760</xdr:colOff>
      <xdr:row>34</xdr:row>
      <xdr:rowOff>102054</xdr:rowOff>
    </xdr:to>
    <xdr:pic>
      <xdr:nvPicPr>
        <xdr:cNvPr id="31" name="Picture 30" descr="Personal Sneeze Guard F27T19W19D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69" t="21609"/>
        <a:stretch/>
      </xdr:blipFill>
      <xdr:spPr bwMode="auto">
        <a:xfrm>
          <a:off x="627288" y="4762500"/>
          <a:ext cx="530422" cy="530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504825</xdr:colOff>
      <xdr:row>35</xdr:row>
      <xdr:rowOff>6807</xdr:rowOff>
    </xdr:from>
    <xdr:to>
      <xdr:col>2</xdr:col>
      <xdr:colOff>149678</xdr:colOff>
      <xdr:row>38</xdr:row>
      <xdr:rowOff>132213</xdr:rowOff>
    </xdr:to>
    <xdr:pic>
      <xdr:nvPicPr>
        <xdr:cNvPr id="32" name="Picture 31" descr="Free Standing 3-Sided Sneeze Guard F19T19W19D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69" t="27891" b="7562"/>
        <a:stretch/>
      </xdr:blipFill>
      <xdr:spPr bwMode="auto">
        <a:xfrm>
          <a:off x="504825" y="5340807"/>
          <a:ext cx="768803" cy="554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508907</xdr:colOff>
      <xdr:row>42</xdr:row>
      <xdr:rowOff>76200</xdr:rowOff>
    </xdr:from>
    <xdr:to>
      <xdr:col>2</xdr:col>
      <xdr:colOff>82915</xdr:colOff>
      <xdr:row>45</xdr:row>
      <xdr:rowOff>130629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47" r="9970" b="6638"/>
        <a:stretch/>
      </xdr:blipFill>
      <xdr:spPr bwMode="auto">
        <a:xfrm>
          <a:off x="508907" y="6457950"/>
          <a:ext cx="697958" cy="530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31895</xdr:colOff>
      <xdr:row>46</xdr:row>
      <xdr:rowOff>89808</xdr:rowOff>
    </xdr:from>
    <xdr:to>
      <xdr:col>1</xdr:col>
      <xdr:colOff>598278</xdr:colOff>
      <xdr:row>50</xdr:row>
      <xdr:rowOff>55789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21" r="13900"/>
        <a:stretch/>
      </xdr:blipFill>
      <xdr:spPr bwMode="auto">
        <a:xfrm>
          <a:off x="546245" y="7090683"/>
          <a:ext cx="566383" cy="585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461280</xdr:colOff>
      <xdr:row>53</xdr:row>
      <xdr:rowOff>19050</xdr:rowOff>
    </xdr:from>
    <xdr:to>
      <xdr:col>2</xdr:col>
      <xdr:colOff>99331</xdr:colOff>
      <xdr:row>57</xdr:row>
      <xdr:rowOff>26921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160" r="6994"/>
        <a:stretch/>
      </xdr:blipFill>
      <xdr:spPr bwMode="auto">
        <a:xfrm>
          <a:off x="461280" y="8124825"/>
          <a:ext cx="762001" cy="626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447675</xdr:colOff>
      <xdr:row>57</xdr:row>
      <xdr:rowOff>59871</xdr:rowOff>
    </xdr:from>
    <xdr:to>
      <xdr:col>2</xdr:col>
      <xdr:colOff>4080</xdr:colOff>
      <xdr:row>61</xdr:row>
      <xdr:rowOff>83098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29" r="12868" b="6783"/>
        <a:stretch/>
      </xdr:blipFill>
      <xdr:spPr bwMode="auto">
        <a:xfrm>
          <a:off x="447675" y="8784771"/>
          <a:ext cx="680355" cy="642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361950</xdr:colOff>
      <xdr:row>106</xdr:row>
      <xdr:rowOff>95250</xdr:rowOff>
    </xdr:from>
    <xdr:to>
      <xdr:col>9</xdr:col>
      <xdr:colOff>200365</xdr:colOff>
      <xdr:row>107</xdr:row>
      <xdr:rowOff>142875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5715000" y="18954750"/>
          <a:ext cx="116239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rtlCol="0" anchor="ctr"/>
        <a:lstStyle/>
        <a:p>
          <a:pPr algn="r"/>
          <a:r>
            <a:rPr lang="en-US" sz="1000" b="1">
              <a:solidFill>
                <a:schemeClr val="bg1">
                  <a:lumMod val="65000"/>
                </a:schemeClr>
              </a:solidFill>
            </a:rPr>
            <a:t>Page 2 of 2</a:t>
          </a:r>
        </a:p>
      </xdr:txBody>
    </xdr:sp>
    <xdr:clientData/>
  </xdr:twoCellAnchor>
  <xdr:twoCellAnchor editAs="oneCell">
    <xdr:from>
      <xdr:col>0</xdr:col>
      <xdr:colOff>476250</xdr:colOff>
      <xdr:row>65</xdr:row>
      <xdr:rowOff>142875</xdr:rowOff>
    </xdr:from>
    <xdr:to>
      <xdr:col>2</xdr:col>
      <xdr:colOff>514690</xdr:colOff>
      <xdr:row>66</xdr:row>
      <xdr:rowOff>152400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476250" y="10115550"/>
          <a:ext cx="116239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rtlCol="0" anchor="ctr"/>
        <a:lstStyle/>
        <a:p>
          <a:pPr algn="l"/>
          <a:r>
            <a:rPr lang="en-US" sz="1000" b="1">
              <a:solidFill>
                <a:schemeClr val="bg1">
                  <a:lumMod val="65000"/>
                </a:schemeClr>
              </a:solidFill>
            </a:rPr>
            <a:t>Page 1 of 2</a:t>
          </a:r>
        </a:p>
      </xdr:txBody>
    </xdr:sp>
    <xdr:clientData/>
  </xdr:twoCellAnchor>
  <xdr:twoCellAnchor editAs="oneCell">
    <xdr:from>
      <xdr:col>1</xdr:col>
      <xdr:colOff>154800</xdr:colOff>
      <xdr:row>15</xdr:row>
      <xdr:rowOff>107175</xdr:rowOff>
    </xdr:from>
    <xdr:to>
      <xdr:col>2</xdr:col>
      <xdr:colOff>70894</xdr:colOff>
      <xdr:row>19</xdr:row>
      <xdr:rowOff>59549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150" y="2583675"/>
          <a:ext cx="525694" cy="5238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11</xdr:row>
      <xdr:rowOff>85725</xdr:rowOff>
    </xdr:from>
    <xdr:to>
      <xdr:col>2</xdr:col>
      <xdr:colOff>116699</xdr:colOff>
      <xdr:row>15</xdr:row>
      <xdr:rowOff>27717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90725"/>
          <a:ext cx="631049" cy="513492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22</xdr:row>
      <xdr:rowOff>66675</xdr:rowOff>
    </xdr:from>
    <xdr:to>
      <xdr:col>2</xdr:col>
      <xdr:colOff>71005</xdr:colOff>
      <xdr:row>26</xdr:row>
      <xdr:rowOff>28575</xdr:rowOff>
    </xdr:to>
    <xdr:pic>
      <xdr:nvPicPr>
        <xdr:cNvPr id="41" name="Picture 40" descr="Free Standing 3-Sided Sneeze Guard F19T19W19D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417" t="20000" r="10417" b="6667"/>
        <a:stretch/>
      </xdr:blipFill>
      <xdr:spPr bwMode="auto">
        <a:xfrm>
          <a:off x="419100" y="3543300"/>
          <a:ext cx="77585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12249</xdr:colOff>
      <xdr:row>26</xdr:row>
      <xdr:rowOff>141516</xdr:rowOff>
    </xdr:from>
    <xdr:to>
      <xdr:col>2</xdr:col>
      <xdr:colOff>85725</xdr:colOff>
      <xdr:row>30</xdr:row>
      <xdr:rowOff>47625</xdr:rowOff>
    </xdr:to>
    <xdr:pic>
      <xdr:nvPicPr>
        <xdr:cNvPr id="42" name="Picture 41" descr="Free Standing 3-Sided Sneeze Guard F19T19W19D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68" t="27891" r="12119" b="7562"/>
        <a:stretch/>
      </xdr:blipFill>
      <xdr:spPr bwMode="auto">
        <a:xfrm>
          <a:off x="526599" y="4189641"/>
          <a:ext cx="683076" cy="477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0</xdr:colOff>
      <xdr:row>3</xdr:row>
      <xdr:rowOff>190500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0" y="0"/>
          <a:ext cx="7200900" cy="762000"/>
        </a:xfrm>
        <a:prstGeom prst="rect">
          <a:avLst/>
        </a:prstGeom>
        <a:gradFill flip="none" rotWithShape="1">
          <a:gsLst>
            <a:gs pos="100000">
              <a:schemeClr val="accent2"/>
            </a:gs>
            <a:gs pos="72000">
              <a:schemeClr val="accent2"/>
            </a:gs>
            <a:gs pos="0">
              <a:schemeClr val="bg1"/>
            </a:gs>
            <a:gs pos="15000">
              <a:schemeClr val="accent4">
                <a:lumMod val="46000"/>
                <a:lumOff val="54000"/>
              </a:schemeClr>
            </a:gs>
            <a:gs pos="42000">
              <a:schemeClr val="accent4"/>
            </a:gs>
          </a:gsLst>
          <a:path path="circle">
            <a:fillToRect l="100000" b="100000"/>
          </a:path>
          <a:tileRect t="-100000" r="-10000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0</xdr:colOff>
      <xdr:row>1</xdr:row>
      <xdr:rowOff>40170</xdr:rowOff>
    </xdr:from>
    <xdr:to>
      <xdr:col>9</xdr:col>
      <xdr:colOff>142875</xdr:colOff>
      <xdr:row>3</xdr:row>
      <xdr:rowOff>30645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514350" y="230670"/>
          <a:ext cx="498157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l"/>
          <a:r>
            <a:rPr lang="en-US" sz="1800" b="0">
              <a:solidFill>
                <a:schemeClr val="bg1"/>
              </a:solidFill>
              <a:latin typeface="+mj-lt"/>
            </a:rPr>
            <a:t>QUOTATION</a:t>
          </a:r>
          <a:r>
            <a:rPr lang="en-US" sz="1800" b="0" baseline="0">
              <a:solidFill>
                <a:schemeClr val="bg1"/>
              </a:solidFill>
              <a:latin typeface="+mj-lt"/>
            </a:rPr>
            <a:t> / ORDER FORM</a:t>
          </a:r>
          <a:endParaRPr lang="en-US" sz="1800" b="0">
            <a:solidFill>
              <a:schemeClr val="bg1"/>
            </a:solidFill>
            <a:latin typeface="+mj-lt"/>
          </a:endParaRPr>
        </a:p>
      </xdr:txBody>
    </xdr:sp>
    <xdr:clientData/>
  </xdr:twoCellAnchor>
  <xdr:twoCellAnchor>
    <xdr:from>
      <xdr:col>0</xdr:col>
      <xdr:colOff>484534</xdr:colOff>
      <xdr:row>3</xdr:row>
      <xdr:rowOff>109686</xdr:rowOff>
    </xdr:from>
    <xdr:to>
      <xdr:col>2</xdr:col>
      <xdr:colOff>786848</xdr:colOff>
      <xdr:row>4</xdr:row>
      <xdr:rowOff>88151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84534" y="681186"/>
          <a:ext cx="1426264" cy="178490"/>
        </a:xfrm>
        <a:prstGeom prst="parallelogram">
          <a:avLst>
            <a:gd name="adj" fmla="val 48077"/>
          </a:avLst>
        </a:prstGeom>
        <a:solidFill>
          <a:schemeClr val="accen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/>
        <a:p>
          <a:pPr algn="ctr"/>
          <a:r>
            <a:rPr lang="en-US" sz="1200" b="1" i="1">
              <a:solidFill>
                <a:schemeClr val="bg1"/>
              </a:solidFill>
              <a:latin typeface="+mj-lt"/>
            </a:rPr>
            <a:t>FREE SHIPPING!!!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118</xdr:row>
          <xdr:rowOff>106680</xdr:rowOff>
        </xdr:from>
        <xdr:to>
          <xdr:col>5</xdr:col>
          <xdr:colOff>312420</xdr:colOff>
          <xdr:row>120</xdr:row>
          <xdr:rowOff>22860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0</xdr:col>
      <xdr:colOff>453108</xdr:colOff>
      <xdr:row>124</xdr:row>
      <xdr:rowOff>139124</xdr:rowOff>
    </xdr:from>
    <xdr:to>
      <xdr:col>4</xdr:col>
      <xdr:colOff>287456</xdr:colOff>
      <xdr:row>131</xdr:row>
      <xdr:rowOff>82825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453108" y="15172059"/>
          <a:ext cx="2203174" cy="13351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solidFill>
                <a:schemeClr val="accent1"/>
              </a:solidFill>
              <a:latin typeface="+mj-lt"/>
            </a:rPr>
            <a:t>Classroom Products LLC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3741 Springfield Jamestown Road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Springfield, OH 45502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800-315-0741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Fax: 937-342-1703</a:t>
          </a:r>
        </a:p>
        <a:p>
          <a:r>
            <a:rPr lang="en-US" sz="1000">
              <a:solidFill>
                <a:schemeClr val="tx1">
                  <a:lumMod val="65000"/>
                  <a:lumOff val="35000"/>
                </a:schemeClr>
              </a:solidFill>
            </a:rPr>
            <a:t>Email orders to orders@privacyshields.com</a:t>
          </a:r>
        </a:p>
      </xdr:txBody>
    </xdr:sp>
    <xdr:clientData/>
  </xdr:twoCellAnchor>
  <xdr:twoCellAnchor editAs="oneCell">
    <xdr:from>
      <xdr:col>9</xdr:col>
      <xdr:colOff>413599</xdr:colOff>
      <xdr:row>134</xdr:row>
      <xdr:rowOff>11123</xdr:rowOff>
    </xdr:from>
    <xdr:to>
      <xdr:col>11</xdr:col>
      <xdr:colOff>101602</xdr:colOff>
      <xdr:row>135</xdr:row>
      <xdr:rowOff>4418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GrpSpPr/>
      </xdr:nvGrpSpPr>
      <xdr:grpSpPr>
        <a:xfrm>
          <a:off x="5899999" y="16732261"/>
          <a:ext cx="1031028" cy="193320"/>
          <a:chOff x="3353648" y="12698356"/>
          <a:chExt cx="1015153" cy="192145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3074" name="Check Box 2" hidden="1">
                <a:extLst>
                  <a:ext uri="{63B3BB69-23CF-44E3-9099-C40C66FF867C}">
                    <a14:compatExt spid="_x0000_s3074"/>
                  </a:ext>
                  <a:ext uri="{FF2B5EF4-FFF2-40B4-BE49-F238E27FC236}">
                    <a16:creationId xmlns:a16="http://schemas.microsoft.com/office/drawing/2014/main" id="{00000000-0008-0000-0200-0000020C0000}"/>
                  </a:ext>
                </a:extLst>
              </xdr:cNvPr>
              <xdr:cNvSpPr/>
            </xdr:nvSpPr>
            <xdr:spPr bwMode="auto">
              <a:xfrm>
                <a:off x="3353648" y="12698356"/>
                <a:ext cx="265852" cy="19050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00000000-0008-0000-0200-000014000000}"/>
              </a:ext>
            </a:extLst>
          </xdr:cNvPr>
          <xdr:cNvSpPr txBox="1"/>
        </xdr:nvSpPr>
        <xdr:spPr>
          <a:xfrm>
            <a:off x="3573947" y="12737549"/>
            <a:ext cx="794854" cy="1529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en-US" sz="800" b="0" i="1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</a:rPr>
              <a:t>Same</a:t>
            </a:r>
            <a:r>
              <a:rPr lang="en-US" sz="800" b="0" i="1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</a:rPr>
              <a:t> as shipping</a:t>
            </a:r>
            <a:endParaRPr lang="en-US" sz="400" b="0" i="1">
              <a:solidFill>
                <a:schemeClr val="tx1">
                  <a:lumMod val="65000"/>
                  <a:lumOff val="35000"/>
                </a:schemeClr>
              </a:solidFill>
              <a:latin typeface="+mn-lt"/>
            </a:endParaRPr>
          </a:p>
        </xdr:txBody>
      </xdr:sp>
    </xdr:grpSp>
    <xdr:clientData fPrintsWithSheet="0"/>
  </xdr:twoCellAnchor>
  <xdr:twoCellAnchor editAs="oneCell">
    <xdr:from>
      <xdr:col>8</xdr:col>
      <xdr:colOff>0</xdr:colOff>
      <xdr:row>6</xdr:row>
      <xdr:rowOff>144517</xdr:rowOff>
    </xdr:from>
    <xdr:to>
      <xdr:col>9</xdr:col>
      <xdr:colOff>52552</xdr:colOff>
      <xdr:row>9</xdr:row>
      <xdr:rowOff>50854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>
          <a:off x="4743450" y="1306567"/>
          <a:ext cx="662152" cy="358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n-US" sz="800">
              <a:solidFill>
                <a:schemeClr val="bg1"/>
              </a:solidFill>
              <a:latin typeface="Franklin Gothic Medium Cond" panose="020B0606030402020204" pitchFamily="34" charset="0"/>
            </a:rPr>
            <a:t>PRICE</a:t>
          </a:r>
          <a:r>
            <a:rPr lang="en-US" sz="800" baseline="0">
              <a:solidFill>
                <a:schemeClr val="bg1"/>
              </a:solidFill>
              <a:latin typeface="Franklin Gothic Medium Cond" panose="020B0606030402020204" pitchFamily="34" charset="0"/>
            </a:rPr>
            <a:t> PER</a:t>
          </a:r>
        </a:p>
        <a:p>
          <a:pPr algn="ctr"/>
          <a:r>
            <a:rPr lang="en-US" sz="800" baseline="0">
              <a:solidFill>
                <a:schemeClr val="bg1"/>
              </a:solidFill>
              <a:latin typeface="Franklin Gothic Medium Cond" panose="020B0606030402020204" pitchFamily="34" charset="0"/>
            </a:rPr>
            <a:t>PACK</a:t>
          </a:r>
          <a:endParaRPr lang="en-US" sz="800">
            <a:solidFill>
              <a:schemeClr val="bg1"/>
            </a:solidFill>
            <a:latin typeface="Franklin Gothic Medium Cond" panose="020B0606030402020204" pitchFamily="34" charset="0"/>
          </a:endParaRPr>
        </a:p>
      </xdr:txBody>
    </xdr:sp>
    <xdr:clientData/>
  </xdr:twoCellAnchor>
  <xdr:twoCellAnchor editAs="oneCell">
    <xdr:from>
      <xdr:col>6</xdr:col>
      <xdr:colOff>19692</xdr:colOff>
      <xdr:row>133</xdr:row>
      <xdr:rowOff>129816</xdr:rowOff>
    </xdr:from>
    <xdr:to>
      <xdr:col>6</xdr:col>
      <xdr:colOff>308781</xdr:colOff>
      <xdr:row>135</xdr:row>
      <xdr:rowOff>20596</xdr:rowOff>
    </xdr:to>
    <xdr:pic>
      <xdr:nvPicPr>
        <xdr:cNvPr id="22" name="Graphic 21" descr="User with solid fill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610617" y="16722366"/>
          <a:ext cx="289089" cy="290830"/>
        </a:xfrm>
        <a:prstGeom prst="rect">
          <a:avLst/>
        </a:prstGeom>
      </xdr:spPr>
    </xdr:pic>
    <xdr:clientData/>
  </xdr:twoCellAnchor>
  <xdr:twoCellAnchor editAs="oneCell">
    <xdr:from>
      <xdr:col>6</xdr:col>
      <xdr:colOff>5989</xdr:colOff>
      <xdr:row>123</xdr:row>
      <xdr:rowOff>134467</xdr:rowOff>
    </xdr:from>
    <xdr:to>
      <xdr:col>6</xdr:col>
      <xdr:colOff>305699</xdr:colOff>
      <xdr:row>125</xdr:row>
      <xdr:rowOff>40756</xdr:rowOff>
    </xdr:to>
    <xdr:pic>
      <xdr:nvPicPr>
        <xdr:cNvPr id="23" name="Graphic 22" descr="Delivery with solid fill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3596914" y="15136342"/>
          <a:ext cx="299710" cy="296814"/>
        </a:xfrm>
        <a:prstGeom prst="rect">
          <a:avLst/>
        </a:prstGeom>
      </xdr:spPr>
    </xdr:pic>
    <xdr:clientData/>
  </xdr:twoCellAnchor>
  <xdr:twoCellAnchor editAs="oneCell">
    <xdr:from>
      <xdr:col>0</xdr:col>
      <xdr:colOff>468738</xdr:colOff>
      <xdr:row>135</xdr:row>
      <xdr:rowOff>170622</xdr:rowOff>
    </xdr:from>
    <xdr:to>
      <xdr:col>1</xdr:col>
      <xdr:colOff>208750</xdr:colOff>
      <xdr:row>137</xdr:row>
      <xdr:rowOff>31304</xdr:rowOff>
    </xdr:to>
    <xdr:pic>
      <xdr:nvPicPr>
        <xdr:cNvPr id="24" name="Graphic 23" descr="Credit card with solid fill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468738" y="17563272"/>
          <a:ext cx="254362" cy="260732"/>
        </a:xfrm>
        <a:prstGeom prst="rect">
          <a:avLst/>
        </a:prstGeom>
      </xdr:spPr>
    </xdr:pic>
    <xdr:clientData/>
  </xdr:twoCellAnchor>
  <xdr:twoCellAnchor editAs="oneCell">
    <xdr:from>
      <xdr:col>0</xdr:col>
      <xdr:colOff>488132</xdr:colOff>
      <xdr:row>132</xdr:row>
      <xdr:rowOff>190853</xdr:rowOff>
    </xdr:from>
    <xdr:to>
      <xdr:col>1</xdr:col>
      <xdr:colOff>212408</xdr:colOff>
      <xdr:row>134</xdr:row>
      <xdr:rowOff>38101</xdr:rowOff>
    </xdr:to>
    <xdr:pic>
      <xdr:nvPicPr>
        <xdr:cNvPr id="25" name="Graphic 24" descr="Checklist with solid fill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488132" y="16983428"/>
          <a:ext cx="238626" cy="247298"/>
        </a:xfrm>
        <a:prstGeom prst="rect">
          <a:avLst/>
        </a:prstGeom>
      </xdr:spPr>
    </xdr:pic>
    <xdr:clientData/>
  </xdr:twoCellAnchor>
  <xdr:twoCellAnchor editAs="oneCell">
    <xdr:from>
      <xdr:col>0</xdr:col>
      <xdr:colOff>467318</xdr:colOff>
      <xdr:row>134</xdr:row>
      <xdr:rowOff>145360</xdr:rowOff>
    </xdr:from>
    <xdr:to>
      <xdr:col>1</xdr:col>
      <xdr:colOff>348107</xdr:colOff>
      <xdr:row>135</xdr:row>
      <xdr:rowOff>102289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>
          <a:off x="467318" y="17215817"/>
          <a:ext cx="394311" cy="155711"/>
        </a:xfrm>
        <a:prstGeom prst="parallelogram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tlCol="0" anchor="ctr"/>
        <a:lstStyle/>
        <a:p>
          <a:pPr algn="ctr"/>
          <a:r>
            <a:rPr lang="en-US" sz="900" b="1" i="1">
              <a:solidFill>
                <a:schemeClr val="bg1"/>
              </a:solidFill>
            </a:rPr>
            <a:t>OR</a:t>
          </a:r>
        </a:p>
      </xdr:txBody>
    </xdr:sp>
    <xdr:clientData/>
  </xdr:twoCellAnchor>
  <xdr:twoCellAnchor editAs="oneCell">
    <xdr:from>
      <xdr:col>0</xdr:col>
      <xdr:colOff>458571</xdr:colOff>
      <xdr:row>13</xdr:row>
      <xdr:rowOff>28575</xdr:rowOff>
    </xdr:from>
    <xdr:to>
      <xdr:col>2</xdr:col>
      <xdr:colOff>69072</xdr:colOff>
      <xdr:row>17</xdr:row>
      <xdr:rowOff>43266</xdr:rowOff>
    </xdr:to>
    <xdr:pic>
      <xdr:nvPicPr>
        <xdr:cNvPr id="29" name="Picture 28" descr="13 inch tall desktop privacy shield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000" b="13999"/>
        <a:stretch/>
      </xdr:blipFill>
      <xdr:spPr bwMode="auto">
        <a:xfrm>
          <a:off x="458571" y="2143125"/>
          <a:ext cx="734451" cy="509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502782</xdr:colOff>
      <xdr:row>10</xdr:row>
      <xdr:rowOff>33707</xdr:rowOff>
    </xdr:from>
    <xdr:to>
      <xdr:col>2</xdr:col>
      <xdr:colOff>24860</xdr:colOff>
      <xdr:row>13</xdr:row>
      <xdr:rowOff>63652</xdr:rowOff>
    </xdr:to>
    <xdr:pic>
      <xdr:nvPicPr>
        <xdr:cNvPr id="30" name="Picture 29" descr="13 inch tall voting booth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777" b="15295"/>
        <a:stretch/>
      </xdr:blipFill>
      <xdr:spPr bwMode="auto">
        <a:xfrm>
          <a:off x="502782" y="1719632"/>
          <a:ext cx="646028" cy="45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502782</xdr:colOff>
      <xdr:row>18</xdr:row>
      <xdr:rowOff>2370</xdr:rowOff>
    </xdr:from>
    <xdr:to>
      <xdr:col>2</xdr:col>
      <xdr:colOff>24860</xdr:colOff>
      <xdr:row>21</xdr:row>
      <xdr:rowOff>38477</xdr:rowOff>
    </xdr:to>
    <xdr:pic>
      <xdr:nvPicPr>
        <xdr:cNvPr id="31" name="Picture 30" descr="13 inch tall voting booth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19" b="12152"/>
        <a:stretch/>
      </xdr:blipFill>
      <xdr:spPr bwMode="auto">
        <a:xfrm>
          <a:off x="502782" y="2702988"/>
          <a:ext cx="642666" cy="473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281609</xdr:colOff>
      <xdr:row>81</xdr:row>
      <xdr:rowOff>42597</xdr:rowOff>
    </xdr:from>
    <xdr:ext cx="875470" cy="281210"/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609" y="10047988"/>
          <a:ext cx="875470" cy="281210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83</xdr:row>
      <xdr:rowOff>30217</xdr:rowOff>
    </xdr:from>
    <xdr:ext cx="662152" cy="358665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4810125" y="10507717"/>
          <a:ext cx="662152" cy="358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n-US" sz="800">
              <a:solidFill>
                <a:schemeClr val="bg1"/>
              </a:solidFill>
              <a:latin typeface="Franklin Gothic Medium Cond" panose="020B0606030402020204" pitchFamily="34" charset="0"/>
            </a:rPr>
            <a:t>PRICE</a:t>
          </a:r>
          <a:r>
            <a:rPr lang="en-US" sz="800" baseline="0">
              <a:solidFill>
                <a:schemeClr val="bg1"/>
              </a:solidFill>
              <a:latin typeface="Franklin Gothic Medium Cond" panose="020B0606030402020204" pitchFamily="34" charset="0"/>
            </a:rPr>
            <a:t> PER</a:t>
          </a:r>
        </a:p>
        <a:p>
          <a:pPr algn="ctr"/>
          <a:r>
            <a:rPr lang="en-US" sz="800" baseline="0">
              <a:solidFill>
                <a:schemeClr val="bg1"/>
              </a:solidFill>
              <a:latin typeface="Franklin Gothic Medium Cond" panose="020B0606030402020204" pitchFamily="34" charset="0"/>
            </a:rPr>
            <a:t>PACK</a:t>
          </a:r>
          <a:endParaRPr lang="en-US" sz="800">
            <a:solidFill>
              <a:schemeClr val="bg1"/>
            </a:solidFill>
            <a:latin typeface="Franklin Gothic Medium Cond" panose="020B0606030402020204" pitchFamily="34" charset="0"/>
          </a:endParaRPr>
        </a:p>
      </xdr:txBody>
    </xdr:sp>
    <xdr:clientData/>
  </xdr:oneCellAnchor>
  <xdr:oneCellAnchor>
    <xdr:from>
      <xdr:col>0</xdr:col>
      <xdr:colOff>281609</xdr:colOff>
      <xdr:row>144</xdr:row>
      <xdr:rowOff>84009</xdr:rowOff>
    </xdr:from>
    <xdr:ext cx="875470" cy="281210"/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609" y="19076031"/>
          <a:ext cx="875470" cy="281210"/>
        </a:xfrm>
        <a:prstGeom prst="rect">
          <a:avLst/>
        </a:prstGeom>
      </xdr:spPr>
    </xdr:pic>
    <xdr:clientData/>
  </xdr:oneCellAnchor>
  <xdr:twoCellAnchor>
    <xdr:from>
      <xdr:col>5</xdr:col>
      <xdr:colOff>314739</xdr:colOff>
      <xdr:row>123</xdr:row>
      <xdr:rowOff>173935</xdr:rowOff>
    </xdr:from>
    <xdr:to>
      <xdr:col>5</xdr:col>
      <xdr:colOff>314739</xdr:colOff>
      <xdr:row>142</xdr:row>
      <xdr:rowOff>57979</xdr:rowOff>
    </xdr:to>
    <xdr:cxnSp macro="">
      <xdr:nvCxnSpPr>
        <xdr:cNvPr id="33" name="Straight Connector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CxnSpPr/>
      </xdr:nvCxnSpPr>
      <xdr:spPr>
        <a:xfrm>
          <a:off x="3304761" y="15066065"/>
          <a:ext cx="0" cy="3652631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13252</xdr:colOff>
      <xdr:row>131</xdr:row>
      <xdr:rowOff>142460</xdr:rowOff>
    </xdr:from>
    <xdr:to>
      <xdr:col>5</xdr:col>
      <xdr:colOff>149087</xdr:colOff>
      <xdr:row>131</xdr:row>
      <xdr:rowOff>142460</xdr:rowOff>
    </xdr:to>
    <xdr:cxnSp macro="">
      <xdr:nvCxnSpPr>
        <xdr:cNvPr id="39" name="Straight Connector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CxnSpPr/>
      </xdr:nvCxnSpPr>
      <xdr:spPr>
        <a:xfrm flipH="1">
          <a:off x="526774" y="16616569"/>
          <a:ext cx="2612335" cy="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117577</xdr:colOff>
      <xdr:row>30</xdr:row>
      <xdr:rowOff>35720</xdr:rowOff>
    </xdr:from>
    <xdr:to>
      <xdr:col>1</xdr:col>
      <xdr:colOff>499712</xdr:colOff>
      <xdr:row>33</xdr:row>
      <xdr:rowOff>30286</xdr:rowOff>
    </xdr:to>
    <xdr:pic>
      <xdr:nvPicPr>
        <xdr:cNvPr id="47" name="Picture 46" descr="20 inch tall chromebook laptop privacy shield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1" t="15445" r="15706" b="12858"/>
        <a:stretch/>
      </xdr:blipFill>
      <xdr:spPr bwMode="auto">
        <a:xfrm>
          <a:off x="633048" y="4596514"/>
          <a:ext cx="382135" cy="353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141389</xdr:colOff>
      <xdr:row>27</xdr:row>
      <xdr:rowOff>53578</xdr:rowOff>
    </xdr:from>
    <xdr:to>
      <xdr:col>1</xdr:col>
      <xdr:colOff>523524</xdr:colOff>
      <xdr:row>30</xdr:row>
      <xdr:rowOff>50997</xdr:rowOff>
    </xdr:to>
    <xdr:pic>
      <xdr:nvPicPr>
        <xdr:cNvPr id="48" name="Picture 47" descr="20 inch tall voting booth privacy shield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73" t="16579" r="15205" b="12710"/>
        <a:stretch/>
      </xdr:blipFill>
      <xdr:spPr bwMode="auto">
        <a:xfrm>
          <a:off x="653358" y="3833812"/>
          <a:ext cx="382135" cy="366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115566</xdr:colOff>
      <xdr:row>33</xdr:row>
      <xdr:rowOff>23816</xdr:rowOff>
    </xdr:from>
    <xdr:to>
      <xdr:col>1</xdr:col>
      <xdr:colOff>501723</xdr:colOff>
      <xdr:row>36</xdr:row>
      <xdr:rowOff>47626</xdr:rowOff>
    </xdr:to>
    <xdr:pic>
      <xdr:nvPicPr>
        <xdr:cNvPr id="49" name="Picture 48" descr="20 inch tall voting booth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53" t="17202" r="16207" b="14993"/>
        <a:stretch/>
      </xdr:blipFill>
      <xdr:spPr bwMode="auto">
        <a:xfrm>
          <a:off x="631037" y="4943198"/>
          <a:ext cx="386157" cy="382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80044</xdr:colOff>
      <xdr:row>37</xdr:row>
      <xdr:rowOff>45983</xdr:rowOff>
    </xdr:from>
    <xdr:to>
      <xdr:col>1</xdr:col>
      <xdr:colOff>537244</xdr:colOff>
      <xdr:row>40</xdr:row>
      <xdr:rowOff>29086</xdr:rowOff>
    </xdr:to>
    <xdr:pic>
      <xdr:nvPicPr>
        <xdr:cNvPr id="50" name="Picture 49" descr="19 inch tall computer privacy shield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02" r="6286" b="8130"/>
        <a:stretch/>
      </xdr:blipFill>
      <xdr:spPr bwMode="auto">
        <a:xfrm>
          <a:off x="595515" y="5391189"/>
          <a:ext cx="457200" cy="364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80044</xdr:colOff>
      <xdr:row>40</xdr:row>
      <xdr:rowOff>52553</xdr:rowOff>
    </xdr:from>
    <xdr:to>
      <xdr:col>1</xdr:col>
      <xdr:colOff>537244</xdr:colOff>
      <xdr:row>43</xdr:row>
      <xdr:rowOff>52881</xdr:rowOff>
    </xdr:to>
    <xdr:pic>
      <xdr:nvPicPr>
        <xdr:cNvPr id="51" name="Picture 50" descr="19 inch tall voting booth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28" r="10489" b="12656"/>
        <a:stretch/>
      </xdr:blipFill>
      <xdr:spPr bwMode="auto">
        <a:xfrm>
          <a:off x="595515" y="5756347"/>
          <a:ext cx="457200" cy="358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80044</xdr:colOff>
      <xdr:row>43</xdr:row>
      <xdr:rowOff>45982</xdr:rowOff>
    </xdr:from>
    <xdr:to>
      <xdr:col>1</xdr:col>
      <xdr:colOff>537244</xdr:colOff>
      <xdr:row>46</xdr:row>
      <xdr:rowOff>71911</xdr:rowOff>
    </xdr:to>
    <xdr:pic>
      <xdr:nvPicPr>
        <xdr:cNvPr id="52" name="Picture 51" descr="19 inch tall computer privacy shield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01" r="5524" b="4297"/>
        <a:stretch/>
      </xdr:blipFill>
      <xdr:spPr bwMode="auto">
        <a:xfrm>
          <a:off x="595515" y="6108364"/>
          <a:ext cx="457200" cy="384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125764</xdr:colOff>
      <xdr:row>47</xdr:row>
      <xdr:rowOff>45986</xdr:rowOff>
    </xdr:from>
    <xdr:to>
      <xdr:col>1</xdr:col>
      <xdr:colOff>491524</xdr:colOff>
      <xdr:row>49</xdr:row>
      <xdr:rowOff>126116</xdr:rowOff>
    </xdr:to>
    <xdr:pic>
      <xdr:nvPicPr>
        <xdr:cNvPr id="53" name="Picture 52" descr="24 inch tall voting booth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26" r="5248"/>
        <a:stretch/>
      </xdr:blipFill>
      <xdr:spPr bwMode="auto">
        <a:xfrm>
          <a:off x="641235" y="6534192"/>
          <a:ext cx="365760" cy="315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125764</xdr:colOff>
      <xdr:row>50</xdr:row>
      <xdr:rowOff>45982</xdr:rowOff>
    </xdr:from>
    <xdr:to>
      <xdr:col>1</xdr:col>
      <xdr:colOff>491524</xdr:colOff>
      <xdr:row>53</xdr:row>
      <xdr:rowOff>1347</xdr:rowOff>
    </xdr:to>
    <xdr:pic>
      <xdr:nvPicPr>
        <xdr:cNvPr id="54" name="Picture 53" descr="24 inch tall voting booth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15" r="9386" b="9785"/>
        <a:stretch/>
      </xdr:blipFill>
      <xdr:spPr bwMode="auto">
        <a:xfrm>
          <a:off x="641235" y="6892776"/>
          <a:ext cx="365760" cy="313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125764</xdr:colOff>
      <xdr:row>54</xdr:row>
      <xdr:rowOff>2</xdr:rowOff>
    </xdr:from>
    <xdr:to>
      <xdr:col>1</xdr:col>
      <xdr:colOff>491524</xdr:colOff>
      <xdr:row>56</xdr:row>
      <xdr:rowOff>29453</xdr:rowOff>
    </xdr:to>
    <xdr:pic>
      <xdr:nvPicPr>
        <xdr:cNvPr id="55" name="Picture 54" descr="24 inch tall voting booth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98" r="5873"/>
        <a:stretch/>
      </xdr:blipFill>
      <xdr:spPr bwMode="auto">
        <a:xfrm>
          <a:off x="641235" y="7272620"/>
          <a:ext cx="365760" cy="3208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34324</xdr:colOff>
      <xdr:row>68</xdr:row>
      <xdr:rowOff>39415</xdr:rowOff>
    </xdr:from>
    <xdr:to>
      <xdr:col>1</xdr:col>
      <xdr:colOff>582964</xdr:colOff>
      <xdr:row>71</xdr:row>
      <xdr:rowOff>6911</xdr:rowOff>
    </xdr:to>
    <xdr:pic>
      <xdr:nvPicPr>
        <xdr:cNvPr id="58" name="Picture 57" descr="13 inch tall voting booth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00" b="15023"/>
        <a:stretch/>
      </xdr:blipFill>
      <xdr:spPr bwMode="auto">
        <a:xfrm>
          <a:off x="549795" y="8723974"/>
          <a:ext cx="548640" cy="404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34324</xdr:colOff>
      <xdr:row>72</xdr:row>
      <xdr:rowOff>26275</xdr:rowOff>
    </xdr:from>
    <xdr:to>
      <xdr:col>1</xdr:col>
      <xdr:colOff>582964</xdr:colOff>
      <xdr:row>74</xdr:row>
      <xdr:rowOff>101918</xdr:rowOff>
    </xdr:to>
    <xdr:pic>
      <xdr:nvPicPr>
        <xdr:cNvPr id="59" name="Picture 58" descr="13 inch tall desktop privacy shield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78" b="16048"/>
        <a:stretch/>
      </xdr:blipFill>
      <xdr:spPr bwMode="auto">
        <a:xfrm>
          <a:off x="549795" y="9215099"/>
          <a:ext cx="548640" cy="366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34324</xdr:colOff>
      <xdr:row>75</xdr:row>
      <xdr:rowOff>45983</xdr:rowOff>
    </xdr:from>
    <xdr:to>
      <xdr:col>1</xdr:col>
      <xdr:colOff>582964</xdr:colOff>
      <xdr:row>78</xdr:row>
      <xdr:rowOff>85384</xdr:rowOff>
    </xdr:to>
    <xdr:pic>
      <xdr:nvPicPr>
        <xdr:cNvPr id="60" name="Picture 59" descr="13 inch tall voting booth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21" b="13462"/>
        <a:stretch/>
      </xdr:blipFill>
      <xdr:spPr bwMode="auto">
        <a:xfrm>
          <a:off x="549795" y="9671836"/>
          <a:ext cx="548640" cy="397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92898</xdr:colOff>
      <xdr:row>86</xdr:row>
      <xdr:rowOff>19707</xdr:rowOff>
    </xdr:from>
    <xdr:to>
      <xdr:col>1</xdr:col>
      <xdr:colOff>458658</xdr:colOff>
      <xdr:row>89</xdr:row>
      <xdr:rowOff>17077</xdr:rowOff>
    </xdr:to>
    <xdr:pic>
      <xdr:nvPicPr>
        <xdr:cNvPr id="61" name="Picture 60" descr="20 inch tall voting booth privacy shield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65" t="16669" r="15453" b="14726"/>
        <a:stretch/>
      </xdr:blipFill>
      <xdr:spPr bwMode="auto">
        <a:xfrm>
          <a:off x="605783" y="10951476"/>
          <a:ext cx="365760" cy="3417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92898</xdr:colOff>
      <xdr:row>89</xdr:row>
      <xdr:rowOff>39416</xdr:rowOff>
    </xdr:from>
    <xdr:to>
      <xdr:col>1</xdr:col>
      <xdr:colOff>458658</xdr:colOff>
      <xdr:row>92</xdr:row>
      <xdr:rowOff>33143</xdr:rowOff>
    </xdr:to>
    <xdr:pic>
      <xdr:nvPicPr>
        <xdr:cNvPr id="62" name="Picture 61" descr="20 inch tall chromebook laptop privacy shield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6" t="15512" r="16500" b="11911"/>
        <a:stretch/>
      </xdr:blipFill>
      <xdr:spPr bwMode="auto">
        <a:xfrm>
          <a:off x="605783" y="11315551"/>
          <a:ext cx="365760" cy="338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92898</xdr:colOff>
      <xdr:row>92</xdr:row>
      <xdr:rowOff>32844</xdr:rowOff>
    </xdr:from>
    <xdr:to>
      <xdr:col>1</xdr:col>
      <xdr:colOff>458658</xdr:colOff>
      <xdr:row>95</xdr:row>
      <xdr:rowOff>24136</xdr:rowOff>
    </xdr:to>
    <xdr:pic>
      <xdr:nvPicPr>
        <xdr:cNvPr id="63" name="Picture 62" descr="20 inch tall voting booth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5" t="17099" r="16500" b="15609"/>
        <a:stretch/>
      </xdr:blipFill>
      <xdr:spPr bwMode="auto">
        <a:xfrm>
          <a:off x="605783" y="11653344"/>
          <a:ext cx="365760" cy="335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92898</xdr:colOff>
      <xdr:row>97</xdr:row>
      <xdr:rowOff>6570</xdr:rowOff>
    </xdr:from>
    <xdr:to>
      <xdr:col>1</xdr:col>
      <xdr:colOff>458658</xdr:colOff>
      <xdr:row>99</xdr:row>
      <xdr:rowOff>3736</xdr:rowOff>
    </xdr:to>
    <xdr:pic>
      <xdr:nvPicPr>
        <xdr:cNvPr id="64" name="Picture 63" descr="19 inch tall computer privacy shield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32" r="5524" b="7675"/>
        <a:stretch/>
      </xdr:blipFill>
      <xdr:spPr bwMode="auto">
        <a:xfrm>
          <a:off x="605783" y="12074012"/>
          <a:ext cx="365760" cy="290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92898</xdr:colOff>
      <xdr:row>99</xdr:row>
      <xdr:rowOff>26277</xdr:rowOff>
    </xdr:from>
    <xdr:to>
      <xdr:col>1</xdr:col>
      <xdr:colOff>458658</xdr:colOff>
      <xdr:row>101</xdr:row>
      <xdr:rowOff>121138</xdr:rowOff>
    </xdr:to>
    <xdr:pic>
      <xdr:nvPicPr>
        <xdr:cNvPr id="65" name="Picture 64" descr="19 inch tall voting booth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56" r="10841" b="12381"/>
        <a:stretch/>
      </xdr:blipFill>
      <xdr:spPr bwMode="auto">
        <a:xfrm>
          <a:off x="605783" y="12386796"/>
          <a:ext cx="365760" cy="292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92898</xdr:colOff>
      <xdr:row>102</xdr:row>
      <xdr:rowOff>39415</xdr:rowOff>
    </xdr:from>
    <xdr:to>
      <xdr:col>1</xdr:col>
      <xdr:colOff>458658</xdr:colOff>
      <xdr:row>105</xdr:row>
      <xdr:rowOff>5170</xdr:rowOff>
    </xdr:to>
    <xdr:pic>
      <xdr:nvPicPr>
        <xdr:cNvPr id="66" name="Picture 65" descr="19 inch tall computer privacy shield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58" r="6010" b="4348"/>
        <a:stretch/>
      </xdr:blipFill>
      <xdr:spPr bwMode="auto">
        <a:xfrm>
          <a:off x="605783" y="12744300"/>
          <a:ext cx="365760" cy="31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92898</xdr:colOff>
      <xdr:row>106</xdr:row>
      <xdr:rowOff>49695</xdr:rowOff>
    </xdr:from>
    <xdr:to>
      <xdr:col>1</xdr:col>
      <xdr:colOff>458658</xdr:colOff>
      <xdr:row>109</xdr:row>
      <xdr:rowOff>27812</xdr:rowOff>
    </xdr:to>
    <xdr:pic>
      <xdr:nvPicPr>
        <xdr:cNvPr id="67" name="Picture 66" descr="24 inch tall voting booth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16" r="5430"/>
        <a:stretch/>
      </xdr:blipFill>
      <xdr:spPr bwMode="auto">
        <a:xfrm>
          <a:off x="605783" y="13150233"/>
          <a:ext cx="365760" cy="322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92898</xdr:colOff>
      <xdr:row>110</xdr:row>
      <xdr:rowOff>16565</xdr:rowOff>
    </xdr:from>
    <xdr:to>
      <xdr:col>1</xdr:col>
      <xdr:colOff>458658</xdr:colOff>
      <xdr:row>112</xdr:row>
      <xdr:rowOff>43479</xdr:rowOff>
    </xdr:to>
    <xdr:pic>
      <xdr:nvPicPr>
        <xdr:cNvPr id="68" name="Picture 67" descr="24 inch tall voting booth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45" r="9241" b="9725"/>
        <a:stretch/>
      </xdr:blipFill>
      <xdr:spPr bwMode="auto">
        <a:xfrm>
          <a:off x="605783" y="13512757"/>
          <a:ext cx="365760" cy="319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92898</xdr:colOff>
      <xdr:row>113</xdr:row>
      <xdr:rowOff>6729</xdr:rowOff>
    </xdr:from>
    <xdr:to>
      <xdr:col>1</xdr:col>
      <xdr:colOff>458658</xdr:colOff>
      <xdr:row>115</xdr:row>
      <xdr:rowOff>39872</xdr:rowOff>
    </xdr:to>
    <xdr:pic>
      <xdr:nvPicPr>
        <xdr:cNvPr id="69" name="Picture 68" descr="24 inch tall voting booth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75" r="6469"/>
        <a:stretch/>
      </xdr:blipFill>
      <xdr:spPr bwMode="auto">
        <a:xfrm>
          <a:off x="605783" y="13847287"/>
          <a:ext cx="365760" cy="326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19692</xdr:colOff>
      <xdr:row>133</xdr:row>
      <xdr:rowOff>129816</xdr:rowOff>
    </xdr:from>
    <xdr:to>
      <xdr:col>6</xdr:col>
      <xdr:colOff>308781</xdr:colOff>
      <xdr:row>135</xdr:row>
      <xdr:rowOff>20596</xdr:rowOff>
    </xdr:to>
    <xdr:pic>
      <xdr:nvPicPr>
        <xdr:cNvPr id="72" name="Graphic 71" descr="User with solid fill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610617" y="26314041"/>
          <a:ext cx="289089" cy="290830"/>
        </a:xfrm>
        <a:prstGeom prst="rect">
          <a:avLst/>
        </a:prstGeom>
      </xdr:spPr>
    </xdr:pic>
    <xdr:clientData/>
  </xdr:twoCellAnchor>
  <xdr:twoCellAnchor editAs="oneCell">
    <xdr:from>
      <xdr:col>8</xdr:col>
      <xdr:colOff>238125</xdr:colOff>
      <xdr:row>0</xdr:row>
      <xdr:rowOff>114300</xdr:rowOff>
    </xdr:from>
    <xdr:to>
      <xdr:col>11</xdr:col>
      <xdr:colOff>78486</xdr:colOff>
      <xdr:row>3</xdr:row>
      <xdr:rowOff>111525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0" y="114300"/>
          <a:ext cx="1773936" cy="568725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457200</xdr:colOff>
      <xdr:row>23</xdr:row>
      <xdr:rowOff>0</xdr:rowOff>
    </xdr:from>
    <xdr:to>
      <xdr:col>1</xdr:col>
      <xdr:colOff>574070</xdr:colOff>
      <xdr:row>26</xdr:row>
      <xdr:rowOff>54430</xdr:rowOff>
    </xdr:to>
    <xdr:pic>
      <xdr:nvPicPr>
        <xdr:cNvPr id="76" name="Picture 75" descr="13 inch tall window privacy shield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925" r="11346" b="13347"/>
        <a:stretch/>
      </xdr:blipFill>
      <xdr:spPr bwMode="auto">
        <a:xfrm>
          <a:off x="457200" y="3276600"/>
          <a:ext cx="631220" cy="48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55789</xdr:colOff>
      <xdr:row>57</xdr:row>
      <xdr:rowOff>66675</xdr:rowOff>
    </xdr:from>
    <xdr:to>
      <xdr:col>1</xdr:col>
      <xdr:colOff>504824</xdr:colOff>
      <xdr:row>60</xdr:row>
      <xdr:rowOff>14638</xdr:rowOff>
    </xdr:to>
    <xdr:pic>
      <xdr:nvPicPr>
        <xdr:cNvPr id="77" name="Picture 76" descr="17 inch tall adjustable privacy shield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018" r="8637" b="16265"/>
        <a:stretch/>
      </xdr:blipFill>
      <xdr:spPr bwMode="auto">
        <a:xfrm>
          <a:off x="570139" y="7343775"/>
          <a:ext cx="449035" cy="319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61</xdr:row>
      <xdr:rowOff>4560</xdr:rowOff>
    </xdr:from>
    <xdr:to>
      <xdr:col>1</xdr:col>
      <xdr:colOff>477611</xdr:colOff>
      <xdr:row>64</xdr:row>
      <xdr:rowOff>64917</xdr:rowOff>
    </xdr:to>
    <xdr:pic>
      <xdr:nvPicPr>
        <xdr:cNvPr id="78" name="Picture 77" descr="Adjustable computer privacy shields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21" r="12201" b="11665"/>
        <a:stretch/>
      </xdr:blipFill>
      <xdr:spPr bwMode="auto">
        <a:xfrm>
          <a:off x="542925" y="7738860"/>
          <a:ext cx="449036" cy="374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19692</xdr:colOff>
      <xdr:row>133</xdr:row>
      <xdr:rowOff>129816</xdr:rowOff>
    </xdr:from>
    <xdr:to>
      <xdr:col>6</xdr:col>
      <xdr:colOff>308781</xdr:colOff>
      <xdr:row>135</xdr:row>
      <xdr:rowOff>20596</xdr:rowOff>
    </xdr:to>
    <xdr:pic>
      <xdr:nvPicPr>
        <xdr:cNvPr id="81" name="Graphic 80" descr="User with solid fill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610617" y="26314041"/>
          <a:ext cx="289089" cy="290830"/>
        </a:xfrm>
        <a:prstGeom prst="rect">
          <a:avLst/>
        </a:prstGeom>
      </xdr:spPr>
    </xdr:pic>
    <xdr:clientData/>
  </xdr:twoCellAnchor>
  <xdr:twoCellAnchor editAs="oneCell">
    <xdr:from>
      <xdr:col>9</xdr:col>
      <xdr:colOff>511967</xdr:colOff>
      <xdr:row>129</xdr:row>
      <xdr:rowOff>45075</xdr:rowOff>
    </xdr:from>
    <xdr:to>
      <xdr:col>10</xdr:col>
      <xdr:colOff>238124</xdr:colOff>
      <xdr:row>130</xdr:row>
      <xdr:rowOff>45074</xdr:rowOff>
    </xdr:to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5931692" y="25429200"/>
          <a:ext cx="335757" cy="200024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lang="en-US" sz="1000" b="1">
              <a:solidFill>
                <a:schemeClr val="accent2"/>
              </a:solidFill>
            </a:rPr>
            <a:t>Zip:</a:t>
          </a:r>
        </a:p>
      </xdr:txBody>
    </xdr:sp>
    <xdr:clientData/>
  </xdr:twoCellAnchor>
  <xdr:twoCellAnchor editAs="oneCell">
    <xdr:from>
      <xdr:col>9</xdr:col>
      <xdr:colOff>517920</xdr:colOff>
      <xdr:row>139</xdr:row>
      <xdr:rowOff>48646</xdr:rowOff>
    </xdr:from>
    <xdr:to>
      <xdr:col>10</xdr:col>
      <xdr:colOff>255983</xdr:colOff>
      <xdr:row>140</xdr:row>
      <xdr:rowOff>48646</xdr:rowOff>
    </xdr:to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5937645" y="27433021"/>
          <a:ext cx="347663" cy="200025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lang="en-US" sz="1000" b="1">
              <a:solidFill>
                <a:schemeClr val="accent2"/>
              </a:solidFill>
            </a:rPr>
            <a:t>Zip:</a:t>
          </a:r>
        </a:p>
      </xdr:txBody>
    </xdr:sp>
    <xdr:clientData/>
  </xdr:twoCellAnchor>
  <xdr:twoCellAnchor editAs="oneCell">
    <xdr:from>
      <xdr:col>9</xdr:col>
      <xdr:colOff>123825</xdr:colOff>
      <xdr:row>144</xdr:row>
      <xdr:rowOff>76200</xdr:rowOff>
    </xdr:from>
    <xdr:to>
      <xdr:col>10</xdr:col>
      <xdr:colOff>676615</xdr:colOff>
      <xdr:row>145</xdr:row>
      <xdr:rowOff>123825</xdr:rowOff>
    </xdr:to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5543550" y="19307175"/>
          <a:ext cx="116239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rtlCol="0" anchor="ctr"/>
        <a:lstStyle/>
        <a:p>
          <a:pPr algn="r"/>
          <a:r>
            <a:rPr lang="en-US" sz="1000" b="1">
              <a:solidFill>
                <a:schemeClr val="bg1">
                  <a:lumMod val="65000"/>
                </a:schemeClr>
              </a:solidFill>
            </a:rPr>
            <a:t>Page 2 of 2</a:t>
          </a:r>
        </a:p>
      </xdr:txBody>
    </xdr:sp>
    <xdr:clientData/>
  </xdr:twoCellAnchor>
  <xdr:twoCellAnchor editAs="oneCell">
    <xdr:from>
      <xdr:col>9</xdr:col>
      <xdr:colOff>161925</xdr:colOff>
      <xdr:row>81</xdr:row>
      <xdr:rowOff>38100</xdr:rowOff>
    </xdr:from>
    <xdr:to>
      <xdr:col>11</xdr:col>
      <xdr:colOff>340</xdr:colOff>
      <xdr:row>82</xdr:row>
      <xdr:rowOff>85725</xdr:rowOff>
    </xdr:to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5581650" y="10163175"/>
          <a:ext cx="116239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45720" rIns="45720" rtlCol="0" anchor="ctr"/>
        <a:lstStyle/>
        <a:p>
          <a:pPr algn="r"/>
          <a:r>
            <a:rPr lang="en-US" sz="1000" b="1">
              <a:solidFill>
                <a:schemeClr val="bg1">
                  <a:lumMod val="65000"/>
                </a:schemeClr>
              </a:solidFill>
            </a:rPr>
            <a:t>Page 1 of 2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Custom 2">
      <a:dk1>
        <a:sysClr val="windowText" lastClr="000000"/>
      </a:dk1>
      <a:lt1>
        <a:sysClr val="window" lastClr="FFFFFF"/>
      </a:lt1>
      <a:dk2>
        <a:srgbClr val="44546A"/>
      </a:dk2>
      <a:lt2>
        <a:srgbClr val="F3F4F6"/>
      </a:lt2>
      <a:accent1>
        <a:srgbClr val="C12227"/>
      </a:accent1>
      <a:accent2>
        <a:srgbClr val="36366F"/>
      </a:accent2>
      <a:accent3>
        <a:srgbClr val="EBD6C5"/>
      </a:accent3>
      <a:accent4>
        <a:srgbClr val="8093F1"/>
      </a:accent4>
      <a:accent5>
        <a:srgbClr val="FF366F"/>
      </a:accent5>
      <a:accent6>
        <a:srgbClr val="1EFFBC"/>
      </a:accent6>
      <a:hlink>
        <a:srgbClr val="0563C1"/>
      </a:hlink>
      <a:folHlink>
        <a:srgbClr val="954F72"/>
      </a:folHlink>
    </a:clrScheme>
    <a:fontScheme name="Font Theme 1">
      <a:majorFont>
        <a:latin typeface="Tw Cen MT Condensed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58223-81BC-4279-8508-D37D8ABE9B7D}">
  <sheetPr codeName="Sheet1">
    <pageSetUpPr fitToPage="1"/>
  </sheetPr>
  <dimension ref="A1:T206"/>
  <sheetViews>
    <sheetView showGridLines="0" tabSelected="1" view="pageBreakPreview" zoomScale="115" zoomScaleNormal="140" zoomScaleSheetLayoutView="115" workbookViewId="0">
      <pane ySplit="7" topLeftCell="A101" activePane="bottomLeft" state="frozen"/>
      <selection pane="bottomLeft" activeCell="C6" sqref="C6:D6"/>
    </sheetView>
  </sheetViews>
  <sheetFormatPr defaultRowHeight="14.4" x14ac:dyDescent="0.3"/>
  <cols>
    <col min="1" max="1" width="7.6640625" customWidth="1"/>
    <col min="3" max="5" width="9.33203125" customWidth="1"/>
    <col min="11" max="11" width="10.6640625" bestFit="1" customWidth="1"/>
    <col min="12" max="12" width="8" customWidth="1"/>
    <col min="14" max="14" width="0" hidden="1" customWidth="1"/>
    <col min="15" max="15" width="5" customWidth="1"/>
  </cols>
  <sheetData>
    <row r="1" spans="1:14" s="17" customFormat="1" x14ac:dyDescent="0.3">
      <c r="N1" s="116" t="b">
        <v>0</v>
      </c>
    </row>
    <row r="2" spans="1:14" s="17" customFormat="1" x14ac:dyDescent="0.3">
      <c r="N2" s="117" t="b">
        <v>0</v>
      </c>
    </row>
    <row r="3" spans="1:14" s="17" customFormat="1" x14ac:dyDescent="0.3"/>
    <row r="4" spans="1:14" s="17" customFormat="1" ht="15" thickBot="1" x14ac:dyDescent="0.3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</row>
    <row r="5" spans="1:14" s="1" customFormat="1" ht="7.8" customHeight="1" thickTop="1" x14ac:dyDescent="0.3"/>
    <row r="6" spans="1:14" s="1" customFormat="1" x14ac:dyDescent="0.3">
      <c r="B6" s="41" t="s">
        <v>27</v>
      </c>
      <c r="C6" s="166"/>
      <c r="D6" s="166"/>
      <c r="E6" s="95"/>
      <c r="F6" s="34"/>
      <c r="G6" s="34"/>
      <c r="H6" s="43" t="s">
        <v>26</v>
      </c>
      <c r="I6" s="167"/>
      <c r="J6" s="167"/>
      <c r="K6" s="167"/>
    </row>
    <row r="7" spans="1:14" s="1" customFormat="1" ht="7.2" customHeight="1" x14ac:dyDescent="0.3"/>
    <row r="8" spans="1:14" s="55" customFormat="1" ht="10.5" customHeight="1" x14ac:dyDescent="0.3">
      <c r="A8"/>
      <c r="B8" s="158" t="s">
        <v>4</v>
      </c>
      <c r="C8" s="158"/>
      <c r="D8" s="158"/>
      <c r="E8" s="158"/>
      <c r="F8" s="158"/>
      <c r="G8" s="158"/>
      <c r="H8" s="158" t="s">
        <v>6</v>
      </c>
      <c r="I8" s="15"/>
      <c r="J8" s="158" t="s">
        <v>14</v>
      </c>
      <c r="K8" s="158" t="s">
        <v>5</v>
      </c>
    </row>
    <row r="9" spans="1:14" s="55" customFormat="1" ht="10.5" customHeight="1" x14ac:dyDescent="0.3">
      <c r="A9"/>
      <c r="B9" s="158"/>
      <c r="C9" s="158"/>
      <c r="D9" s="158"/>
      <c r="E9" s="158"/>
      <c r="F9" s="158"/>
      <c r="G9" s="158"/>
      <c r="H9" s="158"/>
      <c r="I9" s="16"/>
      <c r="J9" s="158"/>
      <c r="K9" s="158"/>
    </row>
    <row r="10" spans="1:14" ht="6.75" customHeight="1" x14ac:dyDescent="0.3"/>
    <row r="11" spans="1:14" ht="15.6" x14ac:dyDescent="0.3">
      <c r="B11" s="3" t="s">
        <v>7</v>
      </c>
      <c r="C11" s="27"/>
      <c r="D11" s="27"/>
      <c r="E11" s="27"/>
    </row>
    <row r="12" spans="1:14" ht="11.25" customHeight="1" x14ac:dyDescent="0.3">
      <c r="C12" s="27"/>
      <c r="D12" s="27"/>
      <c r="E12" s="27"/>
    </row>
    <row r="13" spans="1:14" ht="11.25" customHeight="1" x14ac:dyDescent="0.3">
      <c r="C13" s="45" t="s">
        <v>8</v>
      </c>
      <c r="D13" s="45"/>
      <c r="E13" s="45"/>
      <c r="F13" s="56"/>
      <c r="G13" s="56"/>
    </row>
    <row r="14" spans="1:14" ht="11.25" customHeight="1" x14ac:dyDescent="0.3">
      <c r="C14" s="33" t="s">
        <v>46</v>
      </c>
      <c r="D14" s="33"/>
      <c r="E14" s="33"/>
      <c r="F14" s="36" t="s">
        <v>11</v>
      </c>
      <c r="G14" s="36"/>
      <c r="H14" s="160" t="s">
        <v>9</v>
      </c>
      <c r="I14" s="161">
        <v>129.9</v>
      </c>
      <c r="J14" s="162"/>
      <c r="K14" s="164">
        <f>I14*J14</f>
        <v>0</v>
      </c>
    </row>
    <row r="15" spans="1:14" ht="11.25" customHeight="1" x14ac:dyDescent="0.3">
      <c r="C15" s="45" t="s">
        <v>13</v>
      </c>
      <c r="D15" s="45"/>
      <c r="E15" s="45"/>
      <c r="F15" s="36" t="s">
        <v>12</v>
      </c>
      <c r="G15" s="36"/>
      <c r="H15" s="160"/>
      <c r="I15" s="161"/>
      <c r="J15" s="163"/>
      <c r="K15" s="165"/>
    </row>
    <row r="16" spans="1:14" ht="11.25" customHeight="1" x14ac:dyDescent="0.3">
      <c r="C16" s="70"/>
      <c r="D16" s="70"/>
      <c r="E16" s="70"/>
      <c r="F16" s="36"/>
      <c r="G16" s="36"/>
      <c r="H16" s="36"/>
      <c r="I16" s="36"/>
      <c r="J16" s="36"/>
      <c r="K16" s="124"/>
    </row>
    <row r="17" spans="2:11" ht="11.25" customHeight="1" x14ac:dyDescent="0.3">
      <c r="C17" s="45" t="s">
        <v>15</v>
      </c>
      <c r="D17" s="45"/>
      <c r="E17" s="45"/>
      <c r="F17" s="36"/>
      <c r="G17" s="36"/>
      <c r="H17" s="36"/>
      <c r="I17" s="36"/>
      <c r="J17" s="36"/>
      <c r="K17" s="124"/>
    </row>
    <row r="18" spans="2:11" ht="11.25" customHeight="1" x14ac:dyDescent="0.3">
      <c r="C18" s="33" t="s">
        <v>47</v>
      </c>
      <c r="D18" s="33"/>
      <c r="E18" s="33"/>
      <c r="F18" s="36" t="s">
        <v>11</v>
      </c>
      <c r="G18" s="36"/>
      <c r="H18" s="160" t="s">
        <v>9</v>
      </c>
      <c r="I18" s="161">
        <v>149.9</v>
      </c>
      <c r="J18" s="162"/>
      <c r="K18" s="164">
        <f>I18*J18</f>
        <v>0</v>
      </c>
    </row>
    <row r="19" spans="2:11" ht="11.25" customHeight="1" x14ac:dyDescent="0.3">
      <c r="C19" s="45" t="s">
        <v>16</v>
      </c>
      <c r="D19" s="45"/>
      <c r="E19" s="45"/>
      <c r="F19" s="36" t="s">
        <v>12</v>
      </c>
      <c r="G19" s="36"/>
      <c r="H19" s="160"/>
      <c r="I19" s="161"/>
      <c r="J19" s="163"/>
      <c r="K19" s="165"/>
    </row>
    <row r="20" spans="2:11" ht="11.25" customHeight="1" x14ac:dyDescent="0.3">
      <c r="C20" s="70"/>
      <c r="D20" s="70"/>
      <c r="E20" s="70"/>
      <c r="F20" s="36"/>
      <c r="G20" s="36"/>
      <c r="H20" s="36"/>
      <c r="I20" s="36"/>
      <c r="J20" s="36"/>
      <c r="K20" s="124"/>
    </row>
    <row r="21" spans="2:11" ht="6.75" customHeight="1" x14ac:dyDescent="0.3">
      <c r="C21" s="70"/>
      <c r="D21" s="70"/>
      <c r="E21" s="70"/>
      <c r="F21" s="36"/>
      <c r="G21" s="36"/>
      <c r="H21" s="36"/>
      <c r="I21" s="36"/>
      <c r="J21" s="36"/>
      <c r="K21" s="124"/>
    </row>
    <row r="22" spans="2:11" ht="15.6" x14ac:dyDescent="0.3">
      <c r="B22" s="3" t="s">
        <v>0</v>
      </c>
      <c r="C22" s="36"/>
      <c r="D22" s="36"/>
      <c r="E22" s="36"/>
      <c r="F22" s="36"/>
      <c r="G22" s="36"/>
      <c r="H22" s="36"/>
      <c r="J22" s="36"/>
      <c r="K22" s="124"/>
    </row>
    <row r="23" spans="2:11" ht="11.25" customHeight="1" x14ac:dyDescent="0.3">
      <c r="C23" s="36"/>
      <c r="D23" s="36"/>
      <c r="E23" s="36"/>
      <c r="F23" s="36"/>
      <c r="G23" s="36"/>
      <c r="H23" s="36"/>
      <c r="I23" s="36"/>
      <c r="J23" s="36"/>
      <c r="K23" s="124"/>
    </row>
    <row r="24" spans="2:11" ht="11.25" customHeight="1" x14ac:dyDescent="0.3">
      <c r="C24" s="45" t="s">
        <v>1</v>
      </c>
      <c r="D24" s="45"/>
      <c r="E24" s="45"/>
      <c r="F24" s="36"/>
      <c r="G24" s="36"/>
      <c r="H24" s="36"/>
      <c r="I24" s="36"/>
      <c r="J24" s="36"/>
      <c r="K24" s="124"/>
    </row>
    <row r="25" spans="2:11" ht="11.25" customHeight="1" x14ac:dyDescent="0.3">
      <c r="C25" s="33" t="s">
        <v>48</v>
      </c>
      <c r="D25" s="33"/>
      <c r="E25" s="33"/>
      <c r="F25" s="36" t="s">
        <v>2</v>
      </c>
      <c r="G25" s="36"/>
      <c r="H25" s="160" t="s">
        <v>10</v>
      </c>
      <c r="I25" s="161">
        <v>66.3</v>
      </c>
      <c r="J25" s="162"/>
      <c r="K25" s="164">
        <f>I25*J25</f>
        <v>0</v>
      </c>
    </row>
    <row r="26" spans="2:11" ht="11.25" customHeight="1" x14ac:dyDescent="0.3">
      <c r="C26" s="33" t="s">
        <v>128</v>
      </c>
      <c r="D26" s="33"/>
      <c r="E26" s="33"/>
      <c r="F26" s="36" t="s">
        <v>3</v>
      </c>
      <c r="G26" s="36"/>
      <c r="H26" s="160"/>
      <c r="I26" s="161"/>
      <c r="J26" s="163"/>
      <c r="K26" s="165"/>
    </row>
    <row r="27" spans="2:11" ht="11.25" customHeight="1" x14ac:dyDescent="0.3">
      <c r="C27" s="70"/>
      <c r="D27" s="70"/>
      <c r="E27" s="70"/>
      <c r="F27" s="36"/>
      <c r="G27" s="36"/>
      <c r="H27" s="36"/>
      <c r="I27" s="36"/>
      <c r="J27" s="36"/>
      <c r="K27" s="125"/>
    </row>
    <row r="28" spans="2:11" ht="11.25" customHeight="1" x14ac:dyDescent="0.3">
      <c r="C28" s="45" t="s">
        <v>1</v>
      </c>
      <c r="D28" s="45"/>
      <c r="E28" s="45"/>
      <c r="F28" s="36"/>
      <c r="G28" s="36"/>
      <c r="H28" s="36"/>
      <c r="I28" s="36"/>
      <c r="J28" s="36"/>
      <c r="K28" s="125"/>
    </row>
    <row r="29" spans="2:11" ht="11.25" customHeight="1" x14ac:dyDescent="0.3">
      <c r="C29" s="33" t="s">
        <v>129</v>
      </c>
      <c r="D29" s="33"/>
      <c r="E29" s="33"/>
      <c r="F29" s="36" t="s">
        <v>2</v>
      </c>
      <c r="G29" s="36"/>
      <c r="H29" s="160" t="s">
        <v>10</v>
      </c>
      <c r="I29" s="161">
        <v>76.400000000000006</v>
      </c>
      <c r="J29" s="162"/>
      <c r="K29" s="164">
        <f>I29*J29</f>
        <v>0</v>
      </c>
    </row>
    <row r="30" spans="2:11" ht="11.25" customHeight="1" x14ac:dyDescent="0.3">
      <c r="C30" s="33" t="s">
        <v>130</v>
      </c>
      <c r="D30" s="33"/>
      <c r="E30" s="33"/>
      <c r="F30" s="36" t="s">
        <v>3</v>
      </c>
      <c r="G30" s="36"/>
      <c r="H30" s="160"/>
      <c r="I30" s="161"/>
      <c r="J30" s="163"/>
      <c r="K30" s="165"/>
    </row>
    <row r="31" spans="2:11" ht="11.25" customHeight="1" x14ac:dyDescent="0.3">
      <c r="C31" s="70"/>
      <c r="D31" s="70"/>
      <c r="E31" s="70"/>
      <c r="F31" s="36"/>
      <c r="G31" s="36"/>
      <c r="H31" s="36"/>
      <c r="I31" s="36"/>
      <c r="J31" s="36"/>
      <c r="K31" s="125"/>
    </row>
    <row r="32" spans="2:11" ht="11.25" customHeight="1" x14ac:dyDescent="0.3">
      <c r="C32" s="45" t="s">
        <v>1</v>
      </c>
      <c r="D32" s="45"/>
      <c r="E32" s="45"/>
      <c r="F32" s="36"/>
      <c r="G32" s="36"/>
      <c r="H32" s="36"/>
      <c r="I32" s="36"/>
      <c r="J32" s="36"/>
      <c r="K32" s="125"/>
    </row>
    <row r="33" spans="2:11" ht="11.25" customHeight="1" x14ac:dyDescent="0.3">
      <c r="C33" s="33" t="s">
        <v>131</v>
      </c>
      <c r="D33" s="33"/>
      <c r="E33" s="33"/>
      <c r="F33" s="36" t="s">
        <v>2</v>
      </c>
      <c r="G33" s="36"/>
      <c r="H33" s="160" t="s">
        <v>10</v>
      </c>
      <c r="I33" s="161">
        <v>88.94</v>
      </c>
      <c r="J33" s="162"/>
      <c r="K33" s="164">
        <f>I33*J33</f>
        <v>0</v>
      </c>
    </row>
    <row r="34" spans="2:11" ht="11.25" customHeight="1" x14ac:dyDescent="0.3">
      <c r="C34" s="33" t="s">
        <v>132</v>
      </c>
      <c r="D34" s="33"/>
      <c r="E34" s="33"/>
      <c r="F34" s="36" t="s">
        <v>3</v>
      </c>
      <c r="G34" s="36"/>
      <c r="H34" s="160"/>
      <c r="I34" s="161"/>
      <c r="J34" s="163"/>
      <c r="K34" s="165"/>
    </row>
    <row r="35" spans="2:11" ht="11.25" customHeight="1" x14ac:dyDescent="0.3">
      <c r="C35" s="70"/>
      <c r="D35" s="70"/>
      <c r="E35" s="70"/>
      <c r="F35" s="36"/>
      <c r="G35" s="36"/>
      <c r="H35" s="36"/>
      <c r="I35" s="36"/>
      <c r="J35" s="36"/>
      <c r="K35" s="125"/>
    </row>
    <row r="36" spans="2:11" ht="11.25" customHeight="1" x14ac:dyDescent="0.3">
      <c r="C36" s="45" t="s">
        <v>1</v>
      </c>
      <c r="D36" s="45"/>
      <c r="E36" s="45"/>
      <c r="F36" s="36"/>
      <c r="G36" s="36"/>
      <c r="H36" s="36"/>
      <c r="I36" s="36"/>
      <c r="J36" s="36"/>
      <c r="K36" s="125"/>
    </row>
    <row r="37" spans="2:11" ht="11.25" customHeight="1" x14ac:dyDescent="0.3">
      <c r="C37" s="33" t="s">
        <v>133</v>
      </c>
      <c r="D37" s="33"/>
      <c r="E37" s="33"/>
      <c r="F37" s="36" t="s">
        <v>2</v>
      </c>
      <c r="G37" s="36"/>
      <c r="H37" s="160" t="s">
        <v>10</v>
      </c>
      <c r="I37" s="161">
        <v>90.51</v>
      </c>
      <c r="J37" s="162"/>
      <c r="K37" s="164">
        <f>I37*J37</f>
        <v>0</v>
      </c>
    </row>
    <row r="38" spans="2:11" ht="11.25" customHeight="1" x14ac:dyDescent="0.3">
      <c r="C38" s="33" t="s">
        <v>134</v>
      </c>
      <c r="D38" s="33"/>
      <c r="E38" s="33"/>
      <c r="F38" s="36" t="s">
        <v>3</v>
      </c>
      <c r="G38" s="36"/>
      <c r="H38" s="160"/>
      <c r="I38" s="161"/>
      <c r="J38" s="163"/>
      <c r="K38" s="165"/>
    </row>
    <row r="39" spans="2:11" x14ac:dyDescent="0.3">
      <c r="C39" s="70"/>
      <c r="D39" s="70"/>
      <c r="E39" s="70"/>
      <c r="F39" s="36"/>
      <c r="G39" s="36"/>
      <c r="H39" s="36"/>
      <c r="I39" s="36"/>
      <c r="J39" s="36"/>
      <c r="K39" s="124"/>
    </row>
    <row r="40" spans="2:11" ht="6.75" customHeight="1" x14ac:dyDescent="0.3">
      <c r="C40" s="70"/>
      <c r="D40" s="70"/>
      <c r="E40" s="70"/>
      <c r="F40" s="36"/>
      <c r="G40" s="36"/>
      <c r="H40" s="36"/>
      <c r="I40" s="36"/>
      <c r="J40" s="36"/>
      <c r="K40" s="124"/>
    </row>
    <row r="41" spans="2:11" ht="15.6" x14ac:dyDescent="0.3">
      <c r="B41" s="3" t="s">
        <v>17</v>
      </c>
      <c r="C41" s="70"/>
      <c r="D41" s="70"/>
      <c r="E41" s="70"/>
      <c r="F41" s="36"/>
      <c r="G41" s="36"/>
      <c r="H41" s="36"/>
      <c r="I41" s="36"/>
      <c r="K41" s="124"/>
    </row>
    <row r="42" spans="2:11" ht="11.25" customHeight="1" x14ac:dyDescent="0.3">
      <c r="C42" s="70"/>
      <c r="D42" s="70"/>
      <c r="E42" s="70"/>
      <c r="F42" s="36"/>
      <c r="G42" s="36"/>
      <c r="H42" s="36"/>
      <c r="I42" s="36"/>
      <c r="J42" s="36"/>
      <c r="K42" s="124"/>
    </row>
    <row r="43" spans="2:11" ht="15" customHeight="1" x14ac:dyDescent="0.3">
      <c r="C43" s="45" t="s">
        <v>18</v>
      </c>
      <c r="D43" s="45"/>
      <c r="E43" s="45"/>
      <c r="F43" s="36"/>
      <c r="G43" s="36"/>
      <c r="H43" s="36"/>
      <c r="I43" s="36"/>
      <c r="J43" s="36"/>
      <c r="K43" s="124"/>
    </row>
    <row r="44" spans="2:11" ht="11.25" customHeight="1" x14ac:dyDescent="0.3">
      <c r="C44" s="33" t="s">
        <v>159</v>
      </c>
      <c r="D44" s="33"/>
      <c r="E44" s="33"/>
      <c r="F44" s="36"/>
      <c r="G44" s="36"/>
      <c r="H44" s="42" t="s">
        <v>19</v>
      </c>
      <c r="I44" s="71">
        <v>119.8</v>
      </c>
      <c r="J44" s="139"/>
      <c r="K44" s="140">
        <f>I44*J44</f>
        <v>0</v>
      </c>
    </row>
    <row r="45" spans="2:11" ht="11.25" customHeight="1" x14ac:dyDescent="0.3">
      <c r="C45" s="33" t="s">
        <v>49</v>
      </c>
      <c r="D45" s="33"/>
      <c r="E45" s="33"/>
      <c r="F45" s="36"/>
      <c r="G45" s="36"/>
      <c r="H45" s="42" t="s">
        <v>20</v>
      </c>
      <c r="I45" s="71">
        <v>179.7</v>
      </c>
      <c r="J45" s="139"/>
      <c r="K45" s="140">
        <f t="shared" ref="K45:K46" si="0">I45*J45</f>
        <v>0</v>
      </c>
    </row>
    <row r="46" spans="2:11" ht="11.25" customHeight="1" x14ac:dyDescent="0.3">
      <c r="C46" s="33" t="s">
        <v>50</v>
      </c>
      <c r="D46" s="33"/>
      <c r="E46" s="33"/>
      <c r="F46" s="36"/>
      <c r="G46" s="36"/>
      <c r="H46" s="42" t="s">
        <v>21</v>
      </c>
      <c r="I46" s="71">
        <v>239.6</v>
      </c>
      <c r="J46" s="139"/>
      <c r="K46" s="140">
        <f t="shared" si="0"/>
        <v>0</v>
      </c>
    </row>
    <row r="47" spans="2:11" ht="11.25" customHeight="1" x14ac:dyDescent="0.3">
      <c r="C47" s="70"/>
      <c r="D47" s="70"/>
      <c r="E47" s="70"/>
      <c r="F47" s="36"/>
      <c r="G47" s="36"/>
      <c r="H47" s="36"/>
      <c r="I47" s="72"/>
      <c r="J47" s="36"/>
      <c r="K47" s="124"/>
    </row>
    <row r="48" spans="2:11" ht="15" customHeight="1" x14ac:dyDescent="0.3">
      <c r="C48" s="45" t="s">
        <v>165</v>
      </c>
      <c r="D48" s="45"/>
      <c r="E48" s="45"/>
      <c r="F48" s="36"/>
      <c r="G48" s="36"/>
      <c r="H48" s="36"/>
      <c r="I48" s="72"/>
      <c r="J48" s="36"/>
      <c r="K48" s="124"/>
    </row>
    <row r="49" spans="1:12" ht="11.25" customHeight="1" x14ac:dyDescent="0.3">
      <c r="C49" s="33" t="s">
        <v>51</v>
      </c>
      <c r="D49" s="33"/>
      <c r="E49" s="33"/>
      <c r="F49" s="36"/>
      <c r="G49" s="36"/>
      <c r="H49" s="42" t="s">
        <v>19</v>
      </c>
      <c r="I49" s="71">
        <v>139.80000000000001</v>
      </c>
      <c r="J49" s="139"/>
      <c r="K49" s="140">
        <f>I49*J49</f>
        <v>0</v>
      </c>
    </row>
    <row r="50" spans="1:12" ht="11.25" customHeight="1" x14ac:dyDescent="0.3">
      <c r="C50" s="33" t="s">
        <v>52</v>
      </c>
      <c r="D50" s="33"/>
      <c r="E50" s="33"/>
      <c r="F50" s="36"/>
      <c r="G50" s="36"/>
      <c r="H50" s="42" t="s">
        <v>20</v>
      </c>
      <c r="I50" s="71">
        <v>209.7</v>
      </c>
      <c r="J50" s="139"/>
      <c r="K50" s="140">
        <f t="shared" ref="K50" si="1">I50*J50</f>
        <v>0</v>
      </c>
    </row>
    <row r="51" spans="1:12" ht="11.25" customHeight="1" x14ac:dyDescent="0.3">
      <c r="C51" s="36"/>
      <c r="D51" s="36"/>
      <c r="E51" s="36"/>
      <c r="F51" s="36"/>
      <c r="G51" s="36"/>
      <c r="H51" s="36"/>
      <c r="I51" s="36"/>
      <c r="J51" s="36"/>
      <c r="K51" s="124"/>
    </row>
    <row r="52" spans="1:12" ht="15.6" x14ac:dyDescent="0.3">
      <c r="B52" s="3" t="s">
        <v>45</v>
      </c>
      <c r="C52" s="36"/>
      <c r="D52" s="36"/>
      <c r="E52" s="36"/>
      <c r="F52" s="36"/>
      <c r="G52" s="36"/>
      <c r="H52" s="36"/>
      <c r="I52" s="36"/>
      <c r="J52" s="36"/>
      <c r="K52" s="124"/>
    </row>
    <row r="53" spans="1:12" ht="11.25" customHeight="1" x14ac:dyDescent="0.3">
      <c r="C53" s="36"/>
      <c r="D53" s="36"/>
      <c r="E53" s="36"/>
      <c r="F53" s="36"/>
      <c r="G53" s="36"/>
      <c r="H53" s="36"/>
      <c r="I53" s="36"/>
      <c r="J53" s="36"/>
      <c r="K53" s="124"/>
    </row>
    <row r="54" spans="1:12" ht="15" customHeight="1" x14ac:dyDescent="0.3">
      <c r="C54" s="45" t="s">
        <v>166</v>
      </c>
      <c r="D54" s="45"/>
      <c r="E54" s="45"/>
      <c r="F54" s="36"/>
      <c r="G54" s="36"/>
      <c r="H54" s="36"/>
      <c r="I54" s="36"/>
      <c r="J54" s="36"/>
      <c r="K54" s="124"/>
    </row>
    <row r="55" spans="1:12" ht="11.25" customHeight="1" x14ac:dyDescent="0.3">
      <c r="C55" s="33" t="s">
        <v>135</v>
      </c>
      <c r="D55" s="33"/>
      <c r="E55" s="33"/>
      <c r="F55" s="36"/>
      <c r="G55" s="36"/>
      <c r="H55" s="42" t="s">
        <v>19</v>
      </c>
      <c r="I55" s="71">
        <v>119.8</v>
      </c>
      <c r="J55" s="139"/>
      <c r="K55" s="140">
        <f>I55*J55</f>
        <v>0</v>
      </c>
    </row>
    <row r="56" spans="1:12" ht="11.25" customHeight="1" x14ac:dyDescent="0.3">
      <c r="C56" s="33" t="s">
        <v>136</v>
      </c>
      <c r="D56" s="33"/>
      <c r="E56" s="33"/>
      <c r="F56" s="36"/>
      <c r="G56" s="36"/>
      <c r="H56" s="42" t="s">
        <v>20</v>
      </c>
      <c r="I56" s="71">
        <v>179.7</v>
      </c>
      <c r="J56" s="139"/>
      <c r="K56" s="140">
        <f t="shared" ref="K56:K57" si="2">I56*J56</f>
        <v>0</v>
      </c>
    </row>
    <row r="57" spans="1:12" ht="11.25" customHeight="1" x14ac:dyDescent="0.3">
      <c r="C57" s="33" t="s">
        <v>137</v>
      </c>
      <c r="D57" s="33"/>
      <c r="E57" s="33"/>
      <c r="F57" s="36"/>
      <c r="G57" s="36"/>
      <c r="H57" s="42" t="s">
        <v>21</v>
      </c>
      <c r="I57" s="71">
        <v>239.6</v>
      </c>
      <c r="J57" s="139"/>
      <c r="K57" s="140">
        <f t="shared" si="2"/>
        <v>0</v>
      </c>
    </row>
    <row r="58" spans="1:12" ht="11.25" customHeight="1" x14ac:dyDescent="0.3">
      <c r="C58" s="70"/>
      <c r="D58" s="70"/>
      <c r="E58" s="70"/>
      <c r="F58" s="36"/>
      <c r="G58" s="36"/>
      <c r="H58" s="36"/>
      <c r="I58" s="72"/>
      <c r="J58" s="36"/>
      <c r="K58" s="124"/>
    </row>
    <row r="59" spans="1:12" ht="15" customHeight="1" x14ac:dyDescent="0.3">
      <c r="C59" s="45" t="s">
        <v>22</v>
      </c>
      <c r="D59" s="45"/>
      <c r="E59" s="45"/>
      <c r="F59" s="36"/>
      <c r="G59" s="36"/>
      <c r="H59" s="36"/>
      <c r="I59" s="72"/>
      <c r="J59" s="36"/>
      <c r="K59" s="124"/>
    </row>
    <row r="60" spans="1:12" ht="11.25" customHeight="1" x14ac:dyDescent="0.3">
      <c r="C60" s="33" t="s">
        <v>138</v>
      </c>
      <c r="D60" s="33"/>
      <c r="E60" s="33"/>
      <c r="F60" s="36"/>
      <c r="G60" s="36"/>
      <c r="H60" s="42" t="s">
        <v>19</v>
      </c>
      <c r="I60" s="71">
        <v>139.80000000000001</v>
      </c>
      <c r="J60" s="139"/>
      <c r="K60" s="140">
        <f>I60*J60</f>
        <v>0</v>
      </c>
    </row>
    <row r="61" spans="1:12" ht="11.25" customHeight="1" x14ac:dyDescent="0.3">
      <c r="C61" s="33" t="s">
        <v>139</v>
      </c>
      <c r="D61" s="33"/>
      <c r="E61" s="33"/>
      <c r="F61" s="36"/>
      <c r="G61" s="36"/>
      <c r="H61" s="42" t="s">
        <v>20</v>
      </c>
      <c r="I61" s="71">
        <v>209.7</v>
      </c>
      <c r="J61" s="139"/>
      <c r="K61" s="140">
        <f t="shared" ref="K61" si="3">I61*J61</f>
        <v>0</v>
      </c>
    </row>
    <row r="63" spans="1:12" x14ac:dyDescent="0.3">
      <c r="A63" s="24"/>
      <c r="B63" s="24"/>
      <c r="C63" s="24"/>
      <c r="D63" s="24"/>
      <c r="E63" s="24"/>
      <c r="F63" s="24"/>
      <c r="G63" s="24"/>
      <c r="H63" s="87"/>
      <c r="I63" s="87"/>
      <c r="J63" s="87"/>
      <c r="K63" s="24"/>
      <c r="L63" s="24"/>
    </row>
    <row r="64" spans="1:12" ht="12.75" customHeight="1" x14ac:dyDescent="0.3">
      <c r="A64" s="24"/>
      <c r="B64" s="24"/>
      <c r="C64" s="24"/>
      <c r="D64" s="24"/>
      <c r="E64" s="24"/>
      <c r="F64" s="24"/>
      <c r="G64" s="24"/>
      <c r="H64" s="87"/>
      <c r="I64" s="87"/>
      <c r="J64" s="87"/>
      <c r="K64" s="24"/>
      <c r="L64" s="24"/>
    </row>
    <row r="65" spans="1:14" ht="5.25" customHeight="1" x14ac:dyDescent="0.3">
      <c r="A65" s="24"/>
      <c r="B65" s="24"/>
      <c r="C65" s="24"/>
      <c r="D65" s="24"/>
      <c r="E65" s="24"/>
      <c r="F65" s="24"/>
      <c r="G65" s="24"/>
      <c r="H65" s="87"/>
      <c r="I65" s="87"/>
      <c r="J65" s="87"/>
      <c r="K65" s="24"/>
      <c r="L65" s="24"/>
    </row>
    <row r="66" spans="1:14" s="4" customFormat="1" ht="10.5" customHeight="1" x14ac:dyDescent="0.3">
      <c r="A66"/>
      <c r="B66" s="158" t="s">
        <v>4</v>
      </c>
      <c r="C66" s="158"/>
      <c r="D66" s="158"/>
      <c r="E66" s="158"/>
      <c r="F66" s="158"/>
      <c r="G66" s="158" t="s">
        <v>60</v>
      </c>
      <c r="H66" s="158" t="s">
        <v>6</v>
      </c>
      <c r="I66" s="15"/>
      <c r="J66" s="158" t="s">
        <v>14</v>
      </c>
      <c r="K66" s="158" t="s">
        <v>5</v>
      </c>
    </row>
    <row r="67" spans="1:14" s="4" customFormat="1" ht="10.5" customHeight="1" x14ac:dyDescent="0.3">
      <c r="A67"/>
      <c r="B67" s="158"/>
      <c r="C67" s="158"/>
      <c r="D67" s="158"/>
      <c r="E67" s="158"/>
      <c r="F67" s="158"/>
      <c r="G67" s="158"/>
      <c r="H67" s="158"/>
      <c r="I67" s="16"/>
      <c r="J67" s="158"/>
      <c r="K67" s="158"/>
    </row>
    <row r="68" spans="1:14" s="1" customFormat="1" ht="1.8" customHeight="1" x14ac:dyDescent="0.3">
      <c r="A68"/>
    </row>
    <row r="69" spans="1:14" s="1" customFormat="1" ht="15.6" x14ac:dyDescent="0.3">
      <c r="A69"/>
      <c r="B69" s="3" t="s">
        <v>163</v>
      </c>
    </row>
    <row r="70" spans="1:14" s="1" customFormat="1" ht="5.25" customHeight="1" x14ac:dyDescent="0.3">
      <c r="A70"/>
    </row>
    <row r="71" spans="1:14" s="1" customFormat="1" ht="11.25" customHeight="1" x14ac:dyDescent="0.3">
      <c r="C71" s="159" t="s">
        <v>53</v>
      </c>
      <c r="D71" s="159"/>
      <c r="E71" s="159"/>
      <c r="G71" s="48" t="s">
        <v>54</v>
      </c>
      <c r="H71" s="38" t="s">
        <v>57</v>
      </c>
      <c r="I71" s="83">
        <v>45.8</v>
      </c>
      <c r="J71" s="141"/>
      <c r="K71" s="143">
        <f t="shared" ref="K71" si="4">I71*J71</f>
        <v>0</v>
      </c>
    </row>
    <row r="72" spans="1:14" ht="11.25" customHeight="1" x14ac:dyDescent="0.3">
      <c r="C72" s="159"/>
      <c r="D72" s="159"/>
      <c r="E72" s="159"/>
      <c r="G72" s="48" t="s">
        <v>55</v>
      </c>
      <c r="H72" s="38" t="s">
        <v>58</v>
      </c>
      <c r="I72" s="83">
        <v>68.7</v>
      </c>
      <c r="J72" s="141"/>
      <c r="K72" s="143">
        <f>I72*J72</f>
        <v>0</v>
      </c>
      <c r="N72" s="32"/>
    </row>
    <row r="73" spans="1:14" ht="11.25" customHeight="1" x14ac:dyDescent="0.3">
      <c r="C73" s="159"/>
      <c r="D73" s="159"/>
      <c r="E73" s="159"/>
      <c r="G73" s="49" t="s">
        <v>56</v>
      </c>
      <c r="H73" s="38" t="s">
        <v>59</v>
      </c>
      <c r="I73" s="83">
        <v>91.6</v>
      </c>
      <c r="J73" s="141"/>
      <c r="K73" s="143">
        <f t="shared" ref="K73" si="5">I73*J73</f>
        <v>0</v>
      </c>
    </row>
    <row r="74" spans="1:14" ht="6" customHeight="1" x14ac:dyDescent="0.3">
      <c r="C74" s="96"/>
      <c r="D74" s="96"/>
      <c r="E74" s="96"/>
      <c r="F74" s="32"/>
      <c r="G74" s="50"/>
      <c r="H74" s="32"/>
      <c r="I74" s="32"/>
      <c r="J74" s="32"/>
      <c r="K74" s="126"/>
    </row>
    <row r="75" spans="1:14" ht="11.25" customHeight="1" x14ac:dyDescent="0.3">
      <c r="C75" s="155" t="s">
        <v>61</v>
      </c>
      <c r="D75" s="155"/>
      <c r="E75" s="155"/>
      <c r="F75" s="39"/>
      <c r="G75" s="49" t="s">
        <v>62</v>
      </c>
      <c r="H75" s="72" t="s">
        <v>57</v>
      </c>
      <c r="I75" s="83">
        <v>51.8</v>
      </c>
      <c r="J75" s="141"/>
      <c r="K75" s="143">
        <f t="shared" ref="K75" si="6">I75*J75</f>
        <v>0</v>
      </c>
    </row>
    <row r="76" spans="1:14" ht="11.25" customHeight="1" x14ac:dyDescent="0.3">
      <c r="C76" s="155"/>
      <c r="D76" s="155"/>
      <c r="E76" s="155"/>
      <c r="F76" s="39"/>
      <c r="G76" s="49" t="s">
        <v>63</v>
      </c>
      <c r="H76" s="72" t="s">
        <v>58</v>
      </c>
      <c r="I76" s="83">
        <v>77.7</v>
      </c>
      <c r="J76" s="141"/>
      <c r="K76" s="143">
        <f>I76*J76</f>
        <v>0</v>
      </c>
    </row>
    <row r="77" spans="1:14" ht="11.25" customHeight="1" x14ac:dyDescent="0.3">
      <c r="C77" s="155"/>
      <c r="D77" s="155"/>
      <c r="E77" s="155"/>
      <c r="F77" s="39"/>
      <c r="G77" s="49" t="s">
        <v>64</v>
      </c>
      <c r="H77" s="72" t="s">
        <v>59</v>
      </c>
      <c r="I77" s="83">
        <v>103.6</v>
      </c>
      <c r="J77" s="141"/>
      <c r="K77" s="143">
        <f t="shared" ref="K77" si="7">I77*J77</f>
        <v>0</v>
      </c>
    </row>
    <row r="78" spans="1:14" ht="6" customHeight="1" x14ac:dyDescent="0.3">
      <c r="C78" s="97"/>
      <c r="D78" s="97"/>
      <c r="E78" s="97"/>
      <c r="F78" s="39"/>
      <c r="G78" s="49"/>
      <c r="H78" s="36"/>
      <c r="I78" s="36"/>
      <c r="J78" s="44"/>
      <c r="K78" s="127"/>
    </row>
    <row r="79" spans="1:14" ht="11.25" customHeight="1" x14ac:dyDescent="0.3">
      <c r="C79" s="155" t="s">
        <v>65</v>
      </c>
      <c r="D79" s="155"/>
      <c r="E79" s="155"/>
      <c r="F79" s="39"/>
      <c r="G79" s="49" t="s">
        <v>66</v>
      </c>
      <c r="H79" s="72" t="s">
        <v>57</v>
      </c>
      <c r="I79" s="83">
        <v>55.8</v>
      </c>
      <c r="J79" s="141"/>
      <c r="K79" s="143">
        <f t="shared" ref="K79" si="8">I79*J79</f>
        <v>0</v>
      </c>
    </row>
    <row r="80" spans="1:14" ht="11.25" customHeight="1" x14ac:dyDescent="0.3">
      <c r="C80" s="155"/>
      <c r="D80" s="155"/>
      <c r="E80" s="155"/>
      <c r="F80" s="39"/>
      <c r="G80" s="49" t="s">
        <v>67</v>
      </c>
      <c r="H80" s="72" t="s">
        <v>58</v>
      </c>
      <c r="I80" s="83">
        <v>83.7</v>
      </c>
      <c r="J80" s="141"/>
      <c r="K80" s="143">
        <f>I80*J80</f>
        <v>0</v>
      </c>
    </row>
    <row r="81" spans="2:11" ht="11.25" customHeight="1" x14ac:dyDescent="0.3">
      <c r="C81" s="155"/>
      <c r="D81" s="155"/>
      <c r="E81" s="155"/>
      <c r="F81" s="39"/>
      <c r="G81" s="49" t="s">
        <v>68</v>
      </c>
      <c r="H81" s="72" t="s">
        <v>59</v>
      </c>
      <c r="I81" s="83">
        <v>111.6</v>
      </c>
      <c r="J81" s="141"/>
      <c r="K81" s="143">
        <f t="shared" ref="K81" si="9">I81*J81</f>
        <v>0</v>
      </c>
    </row>
    <row r="82" spans="2:11" ht="5.25" customHeight="1" x14ac:dyDescent="0.3">
      <c r="B82" s="104"/>
      <c r="C82" s="105"/>
      <c r="D82" s="105"/>
      <c r="E82" s="105"/>
      <c r="F82" s="106"/>
      <c r="G82" s="107"/>
      <c r="H82" s="108"/>
      <c r="I82" s="108"/>
      <c r="J82" s="109"/>
      <c r="K82" s="128"/>
    </row>
    <row r="83" spans="2:11" ht="5.25" customHeight="1" x14ac:dyDescent="0.3">
      <c r="C83" s="97"/>
      <c r="D83" s="97"/>
      <c r="E83" s="97"/>
      <c r="F83" s="39"/>
      <c r="G83" s="49"/>
      <c r="H83" s="36"/>
      <c r="I83" s="36"/>
      <c r="J83" s="44"/>
      <c r="K83" s="127"/>
    </row>
    <row r="84" spans="2:11" ht="11.25" customHeight="1" x14ac:dyDescent="0.3">
      <c r="C84" s="155" t="s">
        <v>69</v>
      </c>
      <c r="D84" s="155"/>
      <c r="E84" s="155"/>
      <c r="F84" s="39"/>
      <c r="G84" s="49" t="s">
        <v>70</v>
      </c>
      <c r="H84" s="72" t="s">
        <v>57</v>
      </c>
      <c r="I84" s="83">
        <v>51.8</v>
      </c>
      <c r="J84" s="141"/>
      <c r="K84" s="143">
        <f t="shared" ref="K84" si="10">I84*J84</f>
        <v>0</v>
      </c>
    </row>
    <row r="85" spans="2:11" ht="11.25" customHeight="1" x14ac:dyDescent="0.3">
      <c r="C85" s="155"/>
      <c r="D85" s="155"/>
      <c r="E85" s="155"/>
      <c r="F85" s="39"/>
      <c r="G85" s="49" t="s">
        <v>71</v>
      </c>
      <c r="H85" s="72" t="s">
        <v>58</v>
      </c>
      <c r="I85" s="83">
        <v>77.7</v>
      </c>
      <c r="J85" s="141"/>
      <c r="K85" s="143">
        <f>I85*J85</f>
        <v>0</v>
      </c>
    </row>
    <row r="86" spans="2:11" ht="11.25" customHeight="1" x14ac:dyDescent="0.3">
      <c r="C86" s="155"/>
      <c r="D86" s="155"/>
      <c r="E86" s="155"/>
      <c r="F86" s="39"/>
      <c r="G86" s="49" t="s">
        <v>72</v>
      </c>
      <c r="H86" s="72" t="s">
        <v>59</v>
      </c>
      <c r="I86" s="83">
        <v>103.6</v>
      </c>
      <c r="J86" s="141"/>
      <c r="K86" s="143">
        <f t="shared" ref="K86" si="11">I86*J86</f>
        <v>0</v>
      </c>
    </row>
    <row r="87" spans="2:11" ht="5.25" customHeight="1" x14ac:dyDescent="0.3">
      <c r="B87" s="104"/>
      <c r="C87" s="105"/>
      <c r="D87" s="105"/>
      <c r="E87" s="105"/>
      <c r="F87" s="106"/>
      <c r="G87" s="107"/>
      <c r="H87" s="108"/>
      <c r="I87" s="108"/>
      <c r="J87" s="109"/>
      <c r="K87" s="128"/>
    </row>
    <row r="88" spans="2:11" ht="5.25" customHeight="1" x14ac:dyDescent="0.3">
      <c r="C88" s="97"/>
      <c r="D88" s="97"/>
      <c r="E88" s="97"/>
      <c r="F88" s="39"/>
      <c r="G88" s="49"/>
      <c r="H88" s="36"/>
      <c r="I88" s="36"/>
      <c r="J88" s="44"/>
      <c r="K88" s="127"/>
    </row>
    <row r="89" spans="2:11" ht="11.25" customHeight="1" x14ac:dyDescent="0.3">
      <c r="C89" s="155" t="s">
        <v>74</v>
      </c>
      <c r="D89" s="155"/>
      <c r="E89" s="155"/>
      <c r="F89" s="39"/>
      <c r="G89" s="49" t="s">
        <v>77</v>
      </c>
      <c r="H89" s="72" t="s">
        <v>73</v>
      </c>
      <c r="I89" s="83">
        <v>31.9</v>
      </c>
      <c r="J89" s="141"/>
      <c r="K89" s="143">
        <f t="shared" ref="K89" si="12">I89*J89</f>
        <v>0</v>
      </c>
    </row>
    <row r="90" spans="2:11" ht="11.25" customHeight="1" x14ac:dyDescent="0.3">
      <c r="C90" s="155"/>
      <c r="D90" s="155"/>
      <c r="E90" s="155"/>
      <c r="F90" s="39"/>
      <c r="G90" s="49" t="s">
        <v>78</v>
      </c>
      <c r="H90" s="72" t="s">
        <v>57</v>
      </c>
      <c r="I90" s="83">
        <v>63.8</v>
      </c>
      <c r="J90" s="141"/>
      <c r="K90" s="143">
        <f>I90*J90</f>
        <v>0</v>
      </c>
    </row>
    <row r="91" spans="2:11" ht="6" customHeight="1" x14ac:dyDescent="0.3">
      <c r="C91" s="97"/>
      <c r="D91" s="97"/>
      <c r="E91" s="97"/>
      <c r="F91" s="39"/>
      <c r="G91" s="39"/>
      <c r="H91" s="36"/>
      <c r="I91" s="36"/>
      <c r="J91" s="44"/>
      <c r="K91" s="127"/>
    </row>
    <row r="92" spans="2:11" ht="11.25" customHeight="1" x14ac:dyDescent="0.3">
      <c r="C92" s="155" t="s">
        <v>75</v>
      </c>
      <c r="D92" s="155"/>
      <c r="E92" s="155"/>
      <c r="F92" s="39"/>
      <c r="G92" s="49" t="s">
        <v>79</v>
      </c>
      <c r="H92" s="72" t="s">
        <v>73</v>
      </c>
      <c r="I92" s="83">
        <v>37.9</v>
      </c>
      <c r="J92" s="141"/>
      <c r="K92" s="143">
        <f t="shared" ref="K92" si="13">I92*J92</f>
        <v>0</v>
      </c>
    </row>
    <row r="93" spans="2:11" ht="11.25" customHeight="1" x14ac:dyDescent="0.3">
      <c r="C93" s="155"/>
      <c r="D93" s="155"/>
      <c r="E93" s="155"/>
      <c r="F93" s="39"/>
      <c r="G93" s="49" t="s">
        <v>80</v>
      </c>
      <c r="H93" s="72" t="s">
        <v>57</v>
      </c>
      <c r="I93" s="83">
        <v>75.8</v>
      </c>
      <c r="J93" s="141"/>
      <c r="K93" s="143">
        <f>I93*J93</f>
        <v>0</v>
      </c>
    </row>
    <row r="94" spans="2:11" ht="6" customHeight="1" x14ac:dyDescent="0.3">
      <c r="C94" s="97"/>
      <c r="D94" s="97"/>
      <c r="E94" s="97"/>
      <c r="F94" s="39"/>
      <c r="G94" s="39"/>
      <c r="H94" s="36"/>
      <c r="I94" s="36"/>
      <c r="J94" s="44"/>
      <c r="K94" s="127"/>
    </row>
    <row r="95" spans="2:11" ht="11.25" customHeight="1" x14ac:dyDescent="0.3">
      <c r="C95" s="155" t="s">
        <v>76</v>
      </c>
      <c r="D95" s="155"/>
      <c r="E95" s="155"/>
      <c r="F95" s="39"/>
      <c r="G95" s="49" t="s">
        <v>81</v>
      </c>
      <c r="H95" s="72" t="s">
        <v>73</v>
      </c>
      <c r="I95" s="83">
        <v>44.9</v>
      </c>
      <c r="J95" s="141"/>
      <c r="K95" s="143">
        <f t="shared" ref="K95" si="14">I95*J95</f>
        <v>0</v>
      </c>
    </row>
    <row r="96" spans="2:11" ht="11.25" customHeight="1" x14ac:dyDescent="0.3">
      <c r="C96" s="155"/>
      <c r="D96" s="155"/>
      <c r="E96" s="155"/>
      <c r="F96" s="39"/>
      <c r="G96" s="49" t="s">
        <v>82</v>
      </c>
      <c r="H96" s="72" t="s">
        <v>57</v>
      </c>
      <c r="I96" s="83">
        <v>89.8</v>
      </c>
      <c r="J96" s="141"/>
      <c r="K96" s="143">
        <f>I96*J96</f>
        <v>0</v>
      </c>
    </row>
    <row r="97" spans="2:11" ht="5.25" customHeight="1" x14ac:dyDescent="0.3">
      <c r="B97" s="104"/>
      <c r="C97" s="105"/>
      <c r="D97" s="105"/>
      <c r="E97" s="105"/>
      <c r="F97" s="106"/>
      <c r="G97" s="107"/>
      <c r="H97" s="108"/>
      <c r="I97" s="108"/>
      <c r="J97" s="109"/>
      <c r="K97" s="128"/>
    </row>
    <row r="98" spans="2:11" ht="5.25" customHeight="1" x14ac:dyDescent="0.3">
      <c r="C98" s="97"/>
      <c r="D98" s="97"/>
      <c r="E98" s="97"/>
      <c r="F98" s="39"/>
      <c r="G98" s="39"/>
      <c r="H98" s="36"/>
      <c r="I98" s="36"/>
      <c r="J98" s="44"/>
      <c r="K98" s="127"/>
    </row>
    <row r="99" spans="2:11" ht="11.25" customHeight="1" x14ac:dyDescent="0.3">
      <c r="C99" s="155" t="s">
        <v>83</v>
      </c>
      <c r="D99" s="155"/>
      <c r="E99" s="155"/>
      <c r="F99" s="39"/>
      <c r="G99" s="49" t="s">
        <v>86</v>
      </c>
      <c r="H99" s="72" t="s">
        <v>73</v>
      </c>
      <c r="I99" s="83">
        <v>41.9</v>
      </c>
      <c r="J99" s="141"/>
      <c r="K99" s="143">
        <f t="shared" ref="K99" si="15">I99*J99</f>
        <v>0</v>
      </c>
    </row>
    <row r="100" spans="2:11" ht="11.25" customHeight="1" x14ac:dyDescent="0.3">
      <c r="C100" s="155"/>
      <c r="D100" s="155"/>
      <c r="E100" s="155"/>
      <c r="F100" s="39"/>
      <c r="G100" s="49" t="s">
        <v>87</v>
      </c>
      <c r="H100" s="72" t="s">
        <v>57</v>
      </c>
      <c r="I100" s="83">
        <v>83.8</v>
      </c>
      <c r="J100" s="141"/>
      <c r="K100" s="143">
        <f>I100*J100</f>
        <v>0</v>
      </c>
    </row>
    <row r="101" spans="2:11" ht="6" customHeight="1" x14ac:dyDescent="0.3">
      <c r="C101" s="97"/>
      <c r="D101" s="97"/>
      <c r="E101" s="97"/>
      <c r="F101" s="39"/>
      <c r="G101" s="39"/>
      <c r="H101" s="36"/>
      <c r="I101" s="36"/>
      <c r="J101" s="44"/>
      <c r="K101" s="127"/>
    </row>
    <row r="102" spans="2:11" ht="11.25" customHeight="1" x14ac:dyDescent="0.3">
      <c r="C102" s="155" t="s">
        <v>84</v>
      </c>
      <c r="D102" s="155"/>
      <c r="E102" s="155"/>
      <c r="F102" s="39"/>
      <c r="G102" s="49" t="s">
        <v>88</v>
      </c>
      <c r="H102" s="72" t="s">
        <v>73</v>
      </c>
      <c r="I102" s="83">
        <v>49.9</v>
      </c>
      <c r="J102" s="141"/>
      <c r="K102" s="143">
        <f t="shared" ref="K102" si="16">I102*J102</f>
        <v>0</v>
      </c>
    </row>
    <row r="103" spans="2:11" ht="11.25" customHeight="1" x14ac:dyDescent="0.3">
      <c r="C103" s="155"/>
      <c r="D103" s="155"/>
      <c r="E103" s="155"/>
      <c r="F103" s="39"/>
      <c r="G103" s="49" t="s">
        <v>89</v>
      </c>
      <c r="H103" s="72" t="s">
        <v>57</v>
      </c>
      <c r="I103" s="83">
        <v>99.8</v>
      </c>
      <c r="J103" s="141"/>
      <c r="K103" s="143">
        <f>I103*J103</f>
        <v>0</v>
      </c>
    </row>
    <row r="104" spans="2:11" ht="6" customHeight="1" x14ac:dyDescent="0.3">
      <c r="C104" s="97"/>
      <c r="D104" s="97"/>
      <c r="E104" s="97"/>
      <c r="F104" s="39"/>
      <c r="G104" s="39"/>
      <c r="H104" s="36"/>
      <c r="I104" s="36"/>
      <c r="J104" s="44"/>
      <c r="K104" s="127"/>
    </row>
    <row r="105" spans="2:11" ht="11.25" customHeight="1" x14ac:dyDescent="0.3">
      <c r="C105" s="155" t="s">
        <v>85</v>
      </c>
      <c r="D105" s="155"/>
      <c r="E105" s="155"/>
      <c r="F105" s="39"/>
      <c r="G105" s="49" t="s">
        <v>90</v>
      </c>
      <c r="H105" s="72" t="s">
        <v>73</v>
      </c>
      <c r="I105" s="83">
        <v>59.9</v>
      </c>
      <c r="J105" s="141"/>
      <c r="K105" s="143">
        <f t="shared" ref="K105" si="17">I105*J105</f>
        <v>0</v>
      </c>
    </row>
    <row r="106" spans="2:11" ht="11.25" customHeight="1" x14ac:dyDescent="0.3">
      <c r="C106" s="155"/>
      <c r="D106" s="155"/>
      <c r="E106" s="155"/>
      <c r="F106" s="39"/>
      <c r="G106" s="49" t="s">
        <v>91</v>
      </c>
      <c r="H106" s="72" t="s">
        <v>57</v>
      </c>
      <c r="I106" s="83">
        <v>119.8</v>
      </c>
      <c r="J106" s="141"/>
      <c r="K106" s="143">
        <f>I106*J106</f>
        <v>0</v>
      </c>
    </row>
    <row r="107" spans="2:11" ht="5.25" customHeight="1" x14ac:dyDescent="0.3">
      <c r="B107" s="104"/>
      <c r="C107" s="105"/>
      <c r="D107" s="105"/>
      <c r="E107" s="105"/>
      <c r="F107" s="106"/>
      <c r="G107" s="107"/>
      <c r="H107" s="108"/>
      <c r="I107" s="108"/>
      <c r="J107" s="109"/>
      <c r="K107" s="128"/>
    </row>
    <row r="108" spans="2:11" ht="5.25" customHeight="1" x14ac:dyDescent="0.3">
      <c r="C108" s="39"/>
      <c r="D108" s="39"/>
      <c r="E108" s="39"/>
      <c r="F108" s="39"/>
      <c r="G108" s="39"/>
      <c r="H108" s="36"/>
      <c r="I108" s="36"/>
      <c r="J108" s="44"/>
      <c r="K108" s="127"/>
    </row>
    <row r="109" spans="2:11" ht="11.25" customHeight="1" x14ac:dyDescent="0.3">
      <c r="C109" s="155" t="s">
        <v>92</v>
      </c>
      <c r="D109" s="155"/>
      <c r="E109" s="155"/>
      <c r="F109" s="39"/>
      <c r="G109" s="49" t="s">
        <v>95</v>
      </c>
      <c r="H109" s="72" t="s">
        <v>73</v>
      </c>
      <c r="I109" s="83">
        <v>46.9</v>
      </c>
      <c r="J109" s="141"/>
      <c r="K109" s="143">
        <f t="shared" ref="K109" si="18">I109*J109</f>
        <v>0</v>
      </c>
    </row>
    <row r="110" spans="2:11" ht="11.25" customHeight="1" x14ac:dyDescent="0.3">
      <c r="C110" s="155"/>
      <c r="D110" s="155"/>
      <c r="E110" s="155"/>
      <c r="F110" s="39"/>
      <c r="G110" s="49" t="s">
        <v>96</v>
      </c>
      <c r="H110" s="72" t="s">
        <v>57</v>
      </c>
      <c r="I110" s="83">
        <v>93.8</v>
      </c>
      <c r="J110" s="141"/>
      <c r="K110" s="143">
        <f>I110*J110</f>
        <v>0</v>
      </c>
    </row>
    <row r="111" spans="2:11" ht="6" customHeight="1" x14ac:dyDescent="0.3">
      <c r="C111" s="97"/>
      <c r="D111" s="97"/>
      <c r="E111" s="97"/>
      <c r="F111" s="39"/>
      <c r="G111" s="39"/>
      <c r="H111" s="36"/>
      <c r="I111" s="36"/>
      <c r="J111" s="44"/>
      <c r="K111" s="127"/>
    </row>
    <row r="112" spans="2:11" ht="11.25" customHeight="1" x14ac:dyDescent="0.3">
      <c r="C112" s="155" t="s">
        <v>93</v>
      </c>
      <c r="D112" s="155"/>
      <c r="E112" s="155"/>
      <c r="F112" s="39"/>
      <c r="G112" s="49" t="s">
        <v>97</v>
      </c>
      <c r="H112" s="72" t="s">
        <v>73</v>
      </c>
      <c r="I112" s="83">
        <v>54.9</v>
      </c>
      <c r="J112" s="141"/>
      <c r="K112" s="143">
        <f t="shared" ref="K112" si="19">I112*J112</f>
        <v>0</v>
      </c>
    </row>
    <row r="113" spans="2:11" ht="11.25" customHeight="1" x14ac:dyDescent="0.3">
      <c r="C113" s="155"/>
      <c r="D113" s="155"/>
      <c r="E113" s="155"/>
      <c r="F113" s="39"/>
      <c r="G113" s="49" t="s">
        <v>98</v>
      </c>
      <c r="H113" s="72" t="s">
        <v>57</v>
      </c>
      <c r="I113" s="83">
        <v>109.8</v>
      </c>
      <c r="J113" s="141"/>
      <c r="K113" s="143">
        <f>I113*J113</f>
        <v>0</v>
      </c>
    </row>
    <row r="114" spans="2:11" ht="6" customHeight="1" x14ac:dyDescent="0.3">
      <c r="C114" s="97"/>
      <c r="D114" s="97"/>
      <c r="E114" s="97"/>
      <c r="F114" s="39"/>
      <c r="G114" s="39"/>
      <c r="H114" s="36"/>
      <c r="I114" s="36"/>
      <c r="J114" s="44"/>
      <c r="K114" s="127"/>
    </row>
    <row r="115" spans="2:11" ht="11.25" customHeight="1" x14ac:dyDescent="0.3">
      <c r="C115" s="155" t="s">
        <v>94</v>
      </c>
      <c r="D115" s="155"/>
      <c r="E115" s="155"/>
      <c r="F115" s="39"/>
      <c r="G115" s="49" t="s">
        <v>99</v>
      </c>
      <c r="H115" s="72" t="s">
        <v>73</v>
      </c>
      <c r="I115" s="83">
        <v>68.900000000000006</v>
      </c>
      <c r="J115" s="141"/>
      <c r="K115" s="143">
        <f t="shared" ref="K115" si="20">I115*J115</f>
        <v>0</v>
      </c>
    </row>
    <row r="116" spans="2:11" ht="11.25" customHeight="1" x14ac:dyDescent="0.3">
      <c r="C116" s="155"/>
      <c r="D116" s="155"/>
      <c r="E116" s="155"/>
      <c r="F116" s="39"/>
      <c r="G116" s="49" t="s">
        <v>100</v>
      </c>
      <c r="H116" s="72" t="s">
        <v>57</v>
      </c>
      <c r="I116" s="83">
        <v>137.80000000000001</v>
      </c>
      <c r="J116" s="141"/>
      <c r="K116" s="143">
        <f>I116*J116</f>
        <v>0</v>
      </c>
    </row>
    <row r="117" spans="2:11" ht="5.25" customHeight="1" x14ac:dyDescent="0.3">
      <c r="B117" s="104"/>
      <c r="C117" s="105"/>
      <c r="D117" s="105"/>
      <c r="E117" s="105"/>
      <c r="F117" s="106"/>
      <c r="G117" s="107"/>
      <c r="H117" s="108"/>
      <c r="I117" s="108"/>
      <c r="J117" s="109"/>
      <c r="K117" s="128"/>
    </row>
    <row r="118" spans="2:11" ht="5.25" customHeight="1" x14ac:dyDescent="0.3">
      <c r="C118" s="97"/>
      <c r="D118" s="97"/>
      <c r="E118" s="97"/>
      <c r="F118" s="39"/>
      <c r="G118" s="49"/>
      <c r="H118" s="36"/>
      <c r="I118" s="36"/>
      <c r="J118" s="44"/>
      <c r="K118" s="127"/>
    </row>
    <row r="119" spans="2:11" ht="11.25" customHeight="1" x14ac:dyDescent="0.3">
      <c r="C119" s="155" t="s">
        <v>101</v>
      </c>
      <c r="D119" s="155"/>
      <c r="E119" s="155"/>
      <c r="F119" s="39"/>
      <c r="G119" s="49" t="s">
        <v>104</v>
      </c>
      <c r="H119" s="72" t="s">
        <v>73</v>
      </c>
      <c r="I119" s="83">
        <v>59.9</v>
      </c>
      <c r="J119" s="141"/>
      <c r="K119" s="143">
        <f t="shared" ref="K119" si="21">I119*J119</f>
        <v>0</v>
      </c>
    </row>
    <row r="120" spans="2:11" ht="11.25" customHeight="1" x14ac:dyDescent="0.3">
      <c r="C120" s="155"/>
      <c r="D120" s="155"/>
      <c r="E120" s="155"/>
      <c r="F120" s="39"/>
      <c r="G120" s="49" t="s">
        <v>105</v>
      </c>
      <c r="H120" s="72" t="s">
        <v>57</v>
      </c>
      <c r="I120" s="83">
        <v>119.8</v>
      </c>
      <c r="J120" s="141"/>
      <c r="K120" s="143">
        <f>I120*J120</f>
        <v>0</v>
      </c>
    </row>
    <row r="121" spans="2:11" ht="5.25" customHeight="1" x14ac:dyDescent="0.3">
      <c r="B121" s="104"/>
      <c r="C121" s="105"/>
      <c r="D121" s="105"/>
      <c r="E121" s="105"/>
      <c r="F121" s="106"/>
      <c r="G121" s="107"/>
      <c r="H121" s="108"/>
      <c r="I121" s="108"/>
      <c r="J121" s="109"/>
      <c r="K121" s="128"/>
    </row>
    <row r="122" spans="2:11" ht="5.25" customHeight="1" x14ac:dyDescent="0.3">
      <c r="C122" s="97"/>
      <c r="D122" s="97"/>
      <c r="E122" s="97"/>
      <c r="F122" s="39"/>
      <c r="G122" s="49"/>
      <c r="H122" s="36"/>
      <c r="I122" s="36"/>
      <c r="J122" s="44"/>
      <c r="K122" s="127"/>
    </row>
    <row r="123" spans="2:11" ht="11.25" customHeight="1" x14ac:dyDescent="0.3">
      <c r="C123" s="45" t="s">
        <v>102</v>
      </c>
      <c r="D123" s="45"/>
      <c r="E123" s="45"/>
      <c r="F123" s="39"/>
      <c r="G123" s="49" t="s">
        <v>106</v>
      </c>
      <c r="H123" s="72" t="s">
        <v>73</v>
      </c>
      <c r="I123" s="83">
        <v>69.900000000000006</v>
      </c>
      <c r="J123" s="141"/>
      <c r="K123" s="143">
        <f t="shared" ref="K123" si="22">I123*J123</f>
        <v>0</v>
      </c>
    </row>
    <row r="124" spans="2:11" ht="5.25" customHeight="1" x14ac:dyDescent="0.3">
      <c r="B124" s="104"/>
      <c r="C124" s="105"/>
      <c r="D124" s="105"/>
      <c r="E124" s="105"/>
      <c r="F124" s="106"/>
      <c r="G124" s="107"/>
      <c r="H124" s="108"/>
      <c r="I124" s="108"/>
      <c r="J124" s="109"/>
      <c r="K124" s="128"/>
    </row>
    <row r="125" spans="2:11" ht="5.25" customHeight="1" x14ac:dyDescent="0.3">
      <c r="C125" s="97"/>
      <c r="D125" s="97"/>
      <c r="E125" s="97"/>
      <c r="F125" s="39"/>
      <c r="G125" s="49"/>
      <c r="H125" s="36"/>
      <c r="I125" s="36"/>
      <c r="J125" s="44"/>
      <c r="K125" s="127"/>
    </row>
    <row r="126" spans="2:11" ht="11.25" customHeight="1" x14ac:dyDescent="0.3">
      <c r="C126" s="45" t="s">
        <v>103</v>
      </c>
      <c r="D126" s="45"/>
      <c r="E126" s="45"/>
      <c r="F126" s="39"/>
      <c r="G126" s="49">
        <v>4360</v>
      </c>
      <c r="H126" s="72" t="s">
        <v>73</v>
      </c>
      <c r="I126" s="83">
        <v>7.95</v>
      </c>
      <c r="J126" s="141"/>
      <c r="K126" s="143">
        <f t="shared" ref="K126" si="23">I126*J126</f>
        <v>0</v>
      </c>
    </row>
    <row r="127" spans="2:11" ht="5.25" customHeight="1" x14ac:dyDescent="0.3">
      <c r="B127" s="104"/>
      <c r="C127" s="105"/>
      <c r="D127" s="105"/>
      <c r="E127" s="105"/>
      <c r="F127" s="106"/>
      <c r="G127" s="107"/>
      <c r="H127" s="108"/>
      <c r="I127" s="108"/>
      <c r="J127" s="109"/>
      <c r="K127" s="128"/>
    </row>
    <row r="128" spans="2:11" ht="5.25" customHeight="1" x14ac:dyDescent="0.3">
      <c r="C128" s="27"/>
      <c r="D128" s="27"/>
      <c r="E128" s="27"/>
      <c r="H128" s="44"/>
      <c r="I128" s="44"/>
      <c r="J128" s="44"/>
      <c r="K128" s="127"/>
    </row>
    <row r="129" spans="1:12" ht="11.25" customHeight="1" x14ac:dyDescent="0.3">
      <c r="C129" s="155" t="s">
        <v>107</v>
      </c>
      <c r="D129" s="155"/>
      <c r="E129" s="155"/>
      <c r="F129" s="39"/>
      <c r="G129" s="49" t="s">
        <v>110</v>
      </c>
      <c r="H129" s="72" t="s">
        <v>57</v>
      </c>
      <c r="I129" s="83">
        <v>45.8</v>
      </c>
      <c r="J129" s="141"/>
      <c r="K129" s="143">
        <f t="shared" ref="K129" si="24">I129*J129</f>
        <v>0</v>
      </c>
    </row>
    <row r="130" spans="1:12" ht="11.25" customHeight="1" x14ac:dyDescent="0.3">
      <c r="C130" s="155"/>
      <c r="D130" s="155"/>
      <c r="E130" s="155"/>
      <c r="F130" s="39"/>
      <c r="G130" s="49" t="s">
        <v>111</v>
      </c>
      <c r="H130" s="72" t="s">
        <v>58</v>
      </c>
      <c r="I130" s="83">
        <v>68.7</v>
      </c>
      <c r="J130" s="141"/>
      <c r="K130" s="143">
        <f>I130*J130</f>
        <v>0</v>
      </c>
    </row>
    <row r="131" spans="1:12" ht="11.25" customHeight="1" x14ac:dyDescent="0.3">
      <c r="C131" s="155"/>
      <c r="D131" s="155"/>
      <c r="E131" s="155"/>
      <c r="F131" s="39"/>
      <c r="G131" s="49" t="s">
        <v>112</v>
      </c>
      <c r="H131" s="72" t="s">
        <v>59</v>
      </c>
      <c r="I131" s="83">
        <v>91.6</v>
      </c>
      <c r="J131" s="141"/>
      <c r="K131" s="143">
        <f t="shared" ref="K131" si="25">I131*J131</f>
        <v>0</v>
      </c>
    </row>
    <row r="132" spans="1:12" ht="6" customHeight="1" x14ac:dyDescent="0.3">
      <c r="B132" s="23"/>
      <c r="C132" s="99"/>
      <c r="D132" s="99"/>
      <c r="E132" s="99"/>
      <c r="F132" s="52"/>
      <c r="G132" s="53"/>
      <c r="H132" s="40"/>
      <c r="I132" s="40"/>
      <c r="J132" s="88"/>
      <c r="K132" s="129"/>
    </row>
    <row r="133" spans="1:12" ht="11.25" customHeight="1" x14ac:dyDescent="0.3">
      <c r="C133" s="155" t="s">
        <v>108</v>
      </c>
      <c r="D133" s="155"/>
      <c r="E133" s="155"/>
      <c r="F133" s="39"/>
      <c r="G133" s="49" t="s">
        <v>113</v>
      </c>
      <c r="H133" s="72" t="s">
        <v>57</v>
      </c>
      <c r="I133" s="83">
        <v>51.8</v>
      </c>
      <c r="J133" s="142"/>
      <c r="K133" s="143">
        <f t="shared" ref="K133" si="26">I133*J133</f>
        <v>0</v>
      </c>
    </row>
    <row r="134" spans="1:12" ht="11.25" customHeight="1" x14ac:dyDescent="0.3">
      <c r="C134" s="155"/>
      <c r="D134" s="155"/>
      <c r="E134" s="155"/>
      <c r="F134" s="39"/>
      <c r="G134" s="49" t="s">
        <v>114</v>
      </c>
      <c r="H134" s="72" t="s">
        <v>58</v>
      </c>
      <c r="I134" s="83">
        <v>77.7</v>
      </c>
      <c r="J134" s="141"/>
      <c r="K134" s="143">
        <f>I134*J134</f>
        <v>0</v>
      </c>
    </row>
    <row r="135" spans="1:12" ht="11.25" customHeight="1" x14ac:dyDescent="0.3">
      <c r="C135" s="155"/>
      <c r="D135" s="155"/>
      <c r="E135" s="155"/>
      <c r="F135" s="39"/>
      <c r="G135" s="49" t="s">
        <v>115</v>
      </c>
      <c r="H135" s="72" t="s">
        <v>59</v>
      </c>
      <c r="I135" s="83">
        <v>103.6</v>
      </c>
      <c r="J135" s="141"/>
      <c r="K135" s="143">
        <f t="shared" ref="K135" si="27">I135*J135</f>
        <v>0</v>
      </c>
    </row>
    <row r="136" spans="1:12" ht="6" customHeight="1" x14ac:dyDescent="0.3">
      <c r="B136" s="23"/>
      <c r="C136" s="99"/>
      <c r="D136" s="99"/>
      <c r="E136" s="99"/>
      <c r="F136" s="52"/>
      <c r="G136" s="53"/>
      <c r="H136" s="40"/>
      <c r="I136" s="40"/>
      <c r="J136" s="88"/>
      <c r="K136" s="129"/>
    </row>
    <row r="137" spans="1:12" ht="11.25" customHeight="1" x14ac:dyDescent="0.3">
      <c r="C137" s="155" t="s">
        <v>109</v>
      </c>
      <c r="D137" s="155"/>
      <c r="E137" s="155"/>
      <c r="F137" s="39"/>
      <c r="G137" s="49" t="s">
        <v>116</v>
      </c>
      <c r="H137" s="72" t="s">
        <v>57</v>
      </c>
      <c r="I137" s="83">
        <v>55.8</v>
      </c>
      <c r="J137" s="142"/>
      <c r="K137" s="143">
        <f t="shared" ref="K137" si="28">I137*J137</f>
        <v>0</v>
      </c>
    </row>
    <row r="138" spans="1:12" ht="11.25" customHeight="1" x14ac:dyDescent="0.3">
      <c r="C138" s="155"/>
      <c r="D138" s="155"/>
      <c r="E138" s="155"/>
      <c r="F138" s="39"/>
      <c r="G138" s="49" t="s">
        <v>117</v>
      </c>
      <c r="H138" s="72" t="s">
        <v>58</v>
      </c>
      <c r="I138" s="83">
        <v>83.7</v>
      </c>
      <c r="J138" s="141"/>
      <c r="K138" s="143">
        <f>I138*J138</f>
        <v>0</v>
      </c>
    </row>
    <row r="139" spans="1:12" ht="11.25" customHeight="1" x14ac:dyDescent="0.3">
      <c r="C139" s="155"/>
      <c r="D139" s="155"/>
      <c r="E139" s="155"/>
      <c r="F139" s="39"/>
      <c r="G139" s="49" t="s">
        <v>118</v>
      </c>
      <c r="H139" s="72" t="s">
        <v>59</v>
      </c>
      <c r="I139" s="83">
        <v>111.6</v>
      </c>
      <c r="J139" s="141"/>
      <c r="K139" s="143">
        <f t="shared" ref="K139" si="29">I139*J139</f>
        <v>0</v>
      </c>
    </row>
    <row r="140" spans="1:12" ht="7.5" customHeight="1" x14ac:dyDescent="0.3">
      <c r="H140" s="44"/>
      <c r="I140" s="44"/>
      <c r="J140" s="44"/>
    </row>
    <row r="141" spans="1:12" x14ac:dyDescent="0.3">
      <c r="A141" s="24"/>
      <c r="B141" s="24"/>
      <c r="C141" s="24"/>
      <c r="D141" s="24"/>
      <c r="E141" s="24"/>
      <c r="F141" s="24"/>
      <c r="G141" s="24"/>
      <c r="H141" s="87"/>
      <c r="I141" s="87"/>
      <c r="J141" s="87"/>
      <c r="K141" s="24"/>
      <c r="L141" s="24"/>
    </row>
    <row r="142" spans="1:12" ht="12" customHeight="1" x14ac:dyDescent="0.3">
      <c r="A142" s="24"/>
      <c r="B142" s="24"/>
      <c r="C142" s="24"/>
      <c r="D142" s="24"/>
      <c r="E142" s="24"/>
      <c r="F142" s="24"/>
      <c r="G142" s="24"/>
      <c r="H142" s="87"/>
      <c r="I142" s="87"/>
      <c r="J142" s="87"/>
      <c r="K142" s="24"/>
      <c r="L142" s="24"/>
    </row>
    <row r="143" spans="1:12" ht="4.8" hidden="1" customHeight="1" x14ac:dyDescent="0.3">
      <c r="A143" s="24"/>
      <c r="B143" s="24"/>
      <c r="C143" s="24"/>
      <c r="D143" s="24"/>
      <c r="E143" s="24"/>
      <c r="F143" s="24"/>
      <c r="G143" s="24"/>
      <c r="H143" s="87"/>
      <c r="I143" s="87"/>
      <c r="J143" s="87"/>
      <c r="K143" s="24"/>
      <c r="L143" s="24"/>
    </row>
    <row r="144" spans="1:12" ht="10.5" customHeight="1" x14ac:dyDescent="0.3">
      <c r="B144" s="158" t="s">
        <v>4</v>
      </c>
      <c r="C144" s="158"/>
      <c r="D144" s="158"/>
      <c r="E144" s="158"/>
      <c r="F144" s="158"/>
      <c r="G144" s="158" t="s">
        <v>60</v>
      </c>
      <c r="H144" s="158" t="s">
        <v>6</v>
      </c>
      <c r="I144" s="15"/>
      <c r="J144" s="158" t="s">
        <v>14</v>
      </c>
      <c r="K144" s="158" t="s">
        <v>5</v>
      </c>
    </row>
    <row r="145" spans="2:11" ht="10.5" customHeight="1" x14ac:dyDescent="0.3">
      <c r="B145" s="158"/>
      <c r="C145" s="158"/>
      <c r="D145" s="158"/>
      <c r="E145" s="158"/>
      <c r="F145" s="158"/>
      <c r="G145" s="158"/>
      <c r="H145" s="158"/>
      <c r="I145" s="16"/>
      <c r="J145" s="158"/>
      <c r="K145" s="158"/>
    </row>
    <row r="146" spans="2:11" ht="3.75" customHeight="1" x14ac:dyDescent="0.3">
      <c r="H146" s="44"/>
      <c r="I146" s="44"/>
      <c r="J146" s="44"/>
    </row>
    <row r="147" spans="2:11" ht="11.25" customHeight="1" x14ac:dyDescent="0.3">
      <c r="C147" s="155" t="s">
        <v>119</v>
      </c>
      <c r="D147" s="155"/>
      <c r="E147" s="155"/>
      <c r="F147" s="39"/>
      <c r="G147" s="49" t="s">
        <v>122</v>
      </c>
      <c r="H147" s="72" t="s">
        <v>73</v>
      </c>
      <c r="I147" s="83">
        <v>31.9</v>
      </c>
      <c r="J147" s="141"/>
      <c r="K147" s="143">
        <f t="shared" ref="K147" si="30">I147*J147</f>
        <v>0</v>
      </c>
    </row>
    <row r="148" spans="2:11" ht="11.25" customHeight="1" x14ac:dyDescent="0.3">
      <c r="C148" s="155"/>
      <c r="D148" s="155"/>
      <c r="E148" s="155"/>
      <c r="F148" s="39"/>
      <c r="G148" s="49" t="s">
        <v>123</v>
      </c>
      <c r="H148" s="72" t="s">
        <v>57</v>
      </c>
      <c r="I148" s="83">
        <v>63.8</v>
      </c>
      <c r="J148" s="141"/>
      <c r="K148" s="143">
        <f>I148*J148</f>
        <v>0</v>
      </c>
    </row>
    <row r="149" spans="2:11" ht="3.75" customHeight="1" x14ac:dyDescent="0.3">
      <c r="C149" s="97"/>
      <c r="D149" s="97"/>
      <c r="E149" s="97"/>
      <c r="F149" s="39"/>
      <c r="G149" s="39"/>
      <c r="H149" s="36"/>
      <c r="I149" s="36"/>
      <c r="J149" s="44"/>
      <c r="K149" s="127"/>
    </row>
    <row r="150" spans="2:11" ht="11.25" customHeight="1" x14ac:dyDescent="0.3">
      <c r="C150" s="155" t="s">
        <v>120</v>
      </c>
      <c r="D150" s="155"/>
      <c r="E150" s="155"/>
      <c r="F150" s="39"/>
      <c r="G150" s="49" t="s">
        <v>124</v>
      </c>
      <c r="H150" s="72" t="s">
        <v>73</v>
      </c>
      <c r="I150" s="83">
        <v>37.9</v>
      </c>
      <c r="J150" s="141"/>
      <c r="K150" s="143">
        <f t="shared" ref="K150" si="31">I150*J150</f>
        <v>0</v>
      </c>
    </row>
    <row r="151" spans="2:11" ht="11.25" customHeight="1" x14ac:dyDescent="0.3">
      <c r="C151" s="155"/>
      <c r="D151" s="155"/>
      <c r="E151" s="155"/>
      <c r="F151" s="39"/>
      <c r="G151" s="49" t="s">
        <v>125</v>
      </c>
      <c r="H151" s="72" t="s">
        <v>57</v>
      </c>
      <c r="I151" s="83">
        <v>75.8</v>
      </c>
      <c r="J151" s="141"/>
      <c r="K151" s="143">
        <f>I151*J151</f>
        <v>0</v>
      </c>
    </row>
    <row r="152" spans="2:11" ht="3.75" customHeight="1" x14ac:dyDescent="0.3">
      <c r="C152" s="97"/>
      <c r="D152" s="97"/>
      <c r="E152" s="97"/>
      <c r="F152" s="39"/>
      <c r="G152" s="39"/>
      <c r="H152" s="36"/>
      <c r="I152" s="36"/>
      <c r="J152" s="44"/>
      <c r="K152" s="127"/>
    </row>
    <row r="153" spans="2:11" ht="11.25" customHeight="1" x14ac:dyDescent="0.3">
      <c r="C153" s="155" t="s">
        <v>121</v>
      </c>
      <c r="D153" s="155"/>
      <c r="E153" s="155"/>
      <c r="F153" s="39"/>
      <c r="G153" s="49" t="s">
        <v>126</v>
      </c>
      <c r="H153" s="72" t="s">
        <v>73</v>
      </c>
      <c r="I153" s="83">
        <v>44.9</v>
      </c>
      <c r="J153" s="141"/>
      <c r="K153" s="143">
        <f t="shared" ref="K153" si="32">I153*J153</f>
        <v>0</v>
      </c>
    </row>
    <row r="154" spans="2:11" ht="11.25" customHeight="1" x14ac:dyDescent="0.3">
      <c r="C154" s="155"/>
      <c r="D154" s="155"/>
      <c r="E154" s="155"/>
      <c r="F154" s="39"/>
      <c r="G154" s="49" t="s">
        <v>127</v>
      </c>
      <c r="H154" s="72" t="s">
        <v>57</v>
      </c>
      <c r="I154" s="83">
        <v>89.8</v>
      </c>
      <c r="J154" s="141"/>
      <c r="K154" s="143">
        <f>I154*J154</f>
        <v>0</v>
      </c>
    </row>
    <row r="155" spans="2:11" ht="3.75" customHeight="1" x14ac:dyDescent="0.3">
      <c r="B155" s="104"/>
      <c r="C155" s="105"/>
      <c r="D155" s="105"/>
      <c r="E155" s="105"/>
      <c r="F155" s="106"/>
      <c r="G155" s="107"/>
      <c r="H155" s="108"/>
      <c r="I155" s="108"/>
      <c r="J155" s="109"/>
      <c r="K155" s="128"/>
    </row>
    <row r="156" spans="2:11" ht="3.75" customHeight="1" x14ac:dyDescent="0.3">
      <c r="C156" s="97"/>
      <c r="D156" s="97"/>
      <c r="E156" s="97"/>
      <c r="F156" s="39"/>
      <c r="G156" s="39"/>
      <c r="H156" s="36"/>
      <c r="I156" s="36"/>
      <c r="J156" s="44"/>
      <c r="K156" s="127"/>
    </row>
    <row r="157" spans="2:11" ht="11.25" customHeight="1" x14ac:dyDescent="0.3">
      <c r="C157" s="155" t="s">
        <v>141</v>
      </c>
      <c r="D157" s="155"/>
      <c r="E157" s="155"/>
      <c r="F157" s="39"/>
      <c r="G157" s="49" t="s">
        <v>144</v>
      </c>
      <c r="H157" s="72" t="s">
        <v>73</v>
      </c>
      <c r="I157" s="83">
        <v>41.9</v>
      </c>
      <c r="J157" s="141"/>
      <c r="K157" s="143">
        <f t="shared" ref="K157" si="33">I157*J157</f>
        <v>0</v>
      </c>
    </row>
    <row r="158" spans="2:11" ht="11.25" customHeight="1" x14ac:dyDescent="0.3">
      <c r="C158" s="155"/>
      <c r="D158" s="155"/>
      <c r="E158" s="155"/>
      <c r="F158" s="39"/>
      <c r="G158" s="49" t="s">
        <v>145</v>
      </c>
      <c r="H158" s="72" t="s">
        <v>57</v>
      </c>
      <c r="I158" s="83">
        <v>83.8</v>
      </c>
      <c r="J158" s="141"/>
      <c r="K158" s="143">
        <f>I158*J158</f>
        <v>0</v>
      </c>
    </row>
    <row r="159" spans="2:11" ht="3.75" customHeight="1" x14ac:dyDescent="0.3">
      <c r="C159" s="97"/>
      <c r="D159" s="97"/>
      <c r="E159" s="97"/>
      <c r="F159" s="39"/>
      <c r="G159" s="39"/>
      <c r="H159" s="36"/>
      <c r="I159" s="36"/>
      <c r="J159" s="44"/>
      <c r="K159" s="127"/>
    </row>
    <row r="160" spans="2:11" ht="11.25" customHeight="1" x14ac:dyDescent="0.3">
      <c r="C160" s="155" t="s">
        <v>142</v>
      </c>
      <c r="D160" s="155"/>
      <c r="E160" s="155"/>
      <c r="F160" s="39"/>
      <c r="G160" s="49" t="s">
        <v>146</v>
      </c>
      <c r="H160" s="72" t="s">
        <v>73</v>
      </c>
      <c r="I160" s="83">
        <v>49.9</v>
      </c>
      <c r="J160" s="141"/>
      <c r="K160" s="143">
        <f t="shared" ref="K160" si="34">I160*J160</f>
        <v>0</v>
      </c>
    </row>
    <row r="161" spans="2:11" ht="11.25" customHeight="1" x14ac:dyDescent="0.3">
      <c r="C161" s="155"/>
      <c r="D161" s="155"/>
      <c r="E161" s="155"/>
      <c r="F161" s="39"/>
      <c r="G161" s="49" t="s">
        <v>147</v>
      </c>
      <c r="H161" s="72" t="s">
        <v>57</v>
      </c>
      <c r="I161" s="83">
        <v>99.8</v>
      </c>
      <c r="J161" s="141"/>
      <c r="K161" s="143">
        <f>I161*J161</f>
        <v>0</v>
      </c>
    </row>
    <row r="162" spans="2:11" ht="3.75" customHeight="1" x14ac:dyDescent="0.3">
      <c r="C162" s="97"/>
      <c r="D162" s="97"/>
      <c r="E162" s="97"/>
      <c r="F162" s="39"/>
      <c r="G162" s="39"/>
      <c r="H162" s="36"/>
      <c r="I162" s="36"/>
      <c r="J162" s="44"/>
      <c r="K162" s="127"/>
    </row>
    <row r="163" spans="2:11" ht="11.25" customHeight="1" x14ac:dyDescent="0.3">
      <c r="C163" s="155" t="s">
        <v>143</v>
      </c>
      <c r="D163" s="155"/>
      <c r="E163" s="155"/>
      <c r="F163" s="39"/>
      <c r="G163" s="49" t="s">
        <v>148</v>
      </c>
      <c r="H163" s="72" t="s">
        <v>73</v>
      </c>
      <c r="I163" s="83">
        <v>59.9</v>
      </c>
      <c r="J163" s="141"/>
      <c r="K163" s="143">
        <f t="shared" ref="K163" si="35">I163*J163</f>
        <v>0</v>
      </c>
    </row>
    <row r="164" spans="2:11" ht="11.25" customHeight="1" x14ac:dyDescent="0.3">
      <c r="C164" s="155"/>
      <c r="D164" s="155"/>
      <c r="E164" s="155"/>
      <c r="F164" s="39"/>
      <c r="G164" s="49" t="s">
        <v>149</v>
      </c>
      <c r="H164" s="72" t="s">
        <v>57</v>
      </c>
      <c r="I164" s="83">
        <v>119.8</v>
      </c>
      <c r="J164" s="141"/>
      <c r="K164" s="143">
        <f>I164*J164</f>
        <v>0</v>
      </c>
    </row>
    <row r="165" spans="2:11" ht="3.75" customHeight="1" x14ac:dyDescent="0.3">
      <c r="B165" s="104"/>
      <c r="C165" s="105"/>
      <c r="D165" s="105"/>
      <c r="E165" s="105"/>
      <c r="F165" s="106"/>
      <c r="G165" s="107"/>
      <c r="H165" s="108"/>
      <c r="I165" s="108"/>
      <c r="J165" s="109"/>
      <c r="K165" s="128"/>
    </row>
    <row r="166" spans="2:11" ht="3.75" customHeight="1" x14ac:dyDescent="0.3">
      <c r="C166" s="97"/>
      <c r="D166" s="97"/>
      <c r="E166" s="97"/>
      <c r="F166" s="39"/>
      <c r="G166" s="39"/>
      <c r="H166" s="36"/>
      <c r="I166" s="36"/>
      <c r="J166" s="44"/>
      <c r="K166" s="127"/>
    </row>
    <row r="167" spans="2:11" ht="11.25" customHeight="1" x14ac:dyDescent="0.3">
      <c r="C167" s="155" t="s">
        <v>150</v>
      </c>
      <c r="D167" s="155"/>
      <c r="E167" s="155"/>
      <c r="F167" s="39"/>
      <c r="G167" s="49" t="s">
        <v>153</v>
      </c>
      <c r="H167" s="72" t="s">
        <v>73</v>
      </c>
      <c r="I167" s="83">
        <v>46.9</v>
      </c>
      <c r="J167" s="141"/>
      <c r="K167" s="143">
        <f t="shared" ref="K167" si="36">I167*J167</f>
        <v>0</v>
      </c>
    </row>
    <row r="168" spans="2:11" ht="11.25" customHeight="1" x14ac:dyDescent="0.3">
      <c r="C168" s="155"/>
      <c r="D168" s="155"/>
      <c r="E168" s="155"/>
      <c r="F168" s="39"/>
      <c r="G168" s="49" t="s">
        <v>154</v>
      </c>
      <c r="H168" s="72" t="s">
        <v>57</v>
      </c>
      <c r="I168" s="83">
        <v>93.8</v>
      </c>
      <c r="J168" s="141"/>
      <c r="K168" s="143">
        <f>I168*J168</f>
        <v>0</v>
      </c>
    </row>
    <row r="169" spans="2:11" ht="3.75" customHeight="1" x14ac:dyDescent="0.3">
      <c r="C169" s="97"/>
      <c r="D169" s="97"/>
      <c r="E169" s="97"/>
      <c r="F169" s="39"/>
      <c r="G169" s="39"/>
      <c r="H169" s="36"/>
      <c r="I169" s="36"/>
      <c r="J169" s="44"/>
      <c r="K169" s="127"/>
    </row>
    <row r="170" spans="2:11" ht="11.25" customHeight="1" x14ac:dyDescent="0.3">
      <c r="C170" s="155" t="s">
        <v>151</v>
      </c>
      <c r="D170" s="155"/>
      <c r="E170" s="155"/>
      <c r="F170" s="39"/>
      <c r="G170" s="49" t="s">
        <v>146</v>
      </c>
      <c r="H170" s="72" t="s">
        <v>73</v>
      </c>
      <c r="I170" s="83">
        <v>54.9</v>
      </c>
      <c r="J170" s="141"/>
      <c r="K170" s="143">
        <f t="shared" ref="K170" si="37">I170*J170</f>
        <v>0</v>
      </c>
    </row>
    <row r="171" spans="2:11" ht="11.25" customHeight="1" x14ac:dyDescent="0.3">
      <c r="C171" s="155"/>
      <c r="D171" s="155"/>
      <c r="E171" s="155"/>
      <c r="F171" s="39"/>
      <c r="G171" s="49" t="s">
        <v>155</v>
      </c>
      <c r="H171" s="72" t="s">
        <v>57</v>
      </c>
      <c r="I171" s="83">
        <v>109.8</v>
      </c>
      <c r="J171" s="141"/>
      <c r="K171" s="143">
        <f>I171*J171</f>
        <v>0</v>
      </c>
    </row>
    <row r="172" spans="2:11" ht="3.75" customHeight="1" x14ac:dyDescent="0.3">
      <c r="C172" s="97"/>
      <c r="D172" s="97"/>
      <c r="E172" s="97"/>
      <c r="F172" s="39"/>
      <c r="G172" s="39"/>
      <c r="H172" s="36"/>
      <c r="I172" s="36"/>
      <c r="J172" s="44"/>
      <c r="K172" s="127"/>
    </row>
    <row r="173" spans="2:11" ht="11.25" customHeight="1" x14ac:dyDescent="0.3">
      <c r="C173" s="155" t="s">
        <v>152</v>
      </c>
      <c r="D173" s="155"/>
      <c r="E173" s="155"/>
      <c r="F173" s="39"/>
      <c r="G173" s="49" t="s">
        <v>156</v>
      </c>
      <c r="H173" s="72" t="s">
        <v>73</v>
      </c>
      <c r="I173" s="83">
        <v>68.900000000000006</v>
      </c>
      <c r="J173" s="141"/>
      <c r="K173" s="143">
        <f t="shared" ref="K173" si="38">I173*J173</f>
        <v>0</v>
      </c>
    </row>
    <row r="174" spans="2:11" ht="11.25" customHeight="1" x14ac:dyDescent="0.3">
      <c r="C174" s="155"/>
      <c r="D174" s="155"/>
      <c r="E174" s="155"/>
      <c r="F174" s="39"/>
      <c r="G174" s="49" t="s">
        <v>157</v>
      </c>
      <c r="H174" s="72" t="s">
        <v>57</v>
      </c>
      <c r="I174" s="83">
        <v>137.80000000000001</v>
      </c>
      <c r="J174" s="141"/>
      <c r="K174" s="143">
        <f>I174*J174</f>
        <v>0</v>
      </c>
    </row>
    <row r="175" spans="2:11" ht="3.75" customHeight="1" x14ac:dyDescent="0.3">
      <c r="B175" s="23"/>
      <c r="C175" s="52"/>
      <c r="D175" s="52"/>
      <c r="E175" s="52"/>
      <c r="F175" s="52"/>
      <c r="G175" s="53"/>
      <c r="H175" s="40"/>
      <c r="I175" s="40"/>
      <c r="J175" s="88"/>
      <c r="K175" s="23"/>
    </row>
    <row r="176" spans="2:11" s="1" customFormat="1" ht="15" thickBot="1" x14ac:dyDescent="0.35">
      <c r="B176" s="100"/>
      <c r="C176" s="100"/>
      <c r="D176" s="100"/>
      <c r="E176" s="100"/>
      <c r="F176" s="100"/>
      <c r="G176" s="100"/>
      <c r="H176" s="100"/>
      <c r="I176" s="100"/>
      <c r="J176" s="100"/>
      <c r="K176" s="100"/>
    </row>
    <row r="177" spans="1:20" ht="8.25" customHeight="1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</row>
    <row r="178" spans="1:20" ht="12.75" customHeight="1" x14ac:dyDescent="0.3">
      <c r="A178" s="6"/>
      <c r="B178" s="31" t="s">
        <v>24</v>
      </c>
      <c r="C178" s="6"/>
      <c r="D178" s="6"/>
      <c r="E178" s="6"/>
      <c r="F178" s="101" t="s">
        <v>23</v>
      </c>
      <c r="G178" s="9"/>
      <c r="H178" s="10"/>
      <c r="I178" s="11"/>
      <c r="J178" s="131">
        <f>SUM(J12:J174)</f>
        <v>0</v>
      </c>
      <c r="K178" s="130">
        <f>SUM(K12:K174)</f>
        <v>0</v>
      </c>
      <c r="L178" s="8"/>
    </row>
    <row r="179" spans="1:20" ht="12.75" customHeight="1" x14ac:dyDescent="0.3">
      <c r="A179" s="6"/>
      <c r="B179" s="6"/>
      <c r="C179" s="6"/>
      <c r="D179" s="6"/>
      <c r="E179" s="6"/>
      <c r="F179" s="103" t="s">
        <v>158</v>
      </c>
      <c r="G179" s="28"/>
      <c r="H179" s="11"/>
      <c r="I179" s="11"/>
      <c r="J179" s="102"/>
      <c r="K179" s="130">
        <f>IF(N1,J178*5.95,0)</f>
        <v>0</v>
      </c>
      <c r="L179" s="8"/>
    </row>
    <row r="180" spans="1:20" ht="18" customHeight="1" x14ac:dyDescent="0.3">
      <c r="A180" s="7"/>
      <c r="B180" s="7"/>
      <c r="C180" s="7"/>
      <c r="D180" s="7"/>
      <c r="E180" s="7"/>
      <c r="F180" s="12" t="s">
        <v>25</v>
      </c>
      <c r="G180" s="13"/>
      <c r="H180" s="14"/>
      <c r="I180" s="14"/>
      <c r="J180" s="156">
        <f>SUM(K178:K179)</f>
        <v>0</v>
      </c>
      <c r="K180" s="156"/>
      <c r="L180" s="8"/>
    </row>
    <row r="181" spans="1:20" ht="10.5" customHeight="1" x14ac:dyDescent="0.3">
      <c r="A181" s="89"/>
      <c r="B181" s="89"/>
      <c r="C181" s="89"/>
      <c r="D181" s="89"/>
      <c r="E181" s="89"/>
      <c r="F181" s="90"/>
      <c r="G181" s="91"/>
      <c r="H181" s="89"/>
      <c r="I181" s="89"/>
      <c r="J181" s="89"/>
      <c r="K181" s="89"/>
      <c r="L181" s="92"/>
    </row>
    <row r="182" spans="1:20" ht="5.25" customHeight="1" x14ac:dyDescent="0.3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</row>
    <row r="183" spans="1:20" x14ac:dyDescent="0.3">
      <c r="C183" s="17"/>
      <c r="D183" s="17"/>
      <c r="E183" s="17"/>
    </row>
    <row r="184" spans="1:20" s="19" customFormat="1" ht="15.75" customHeight="1" x14ac:dyDescent="0.3">
      <c r="B184" s="20" t="s">
        <v>38</v>
      </c>
      <c r="C184" s="22"/>
      <c r="D184" s="22"/>
      <c r="E184" s="22"/>
      <c r="G184" s="30" t="s">
        <v>34</v>
      </c>
    </row>
    <row r="185" spans="1:20" s="19" customFormat="1" ht="15.75" customHeight="1" x14ac:dyDescent="0.3">
      <c r="C185" s="22"/>
      <c r="D185" s="22"/>
      <c r="E185" s="22"/>
      <c r="G185" s="149" t="s">
        <v>161</v>
      </c>
      <c r="H185" s="149"/>
      <c r="I185" s="153"/>
      <c r="J185" s="153"/>
      <c r="K185" s="153"/>
    </row>
    <row r="186" spans="1:20" s="19" customFormat="1" ht="15.75" customHeight="1" x14ac:dyDescent="0.3">
      <c r="C186" s="22"/>
      <c r="D186" s="22"/>
      <c r="E186" s="22"/>
      <c r="G186" s="149" t="s">
        <v>29</v>
      </c>
      <c r="H186" s="149"/>
      <c r="I186" s="151"/>
      <c r="J186" s="151"/>
      <c r="K186" s="151"/>
    </row>
    <row r="187" spans="1:20" s="19" customFormat="1" ht="15.75" customHeight="1" x14ac:dyDescent="0.3">
      <c r="G187" s="149" t="s">
        <v>30</v>
      </c>
      <c r="H187" s="149"/>
      <c r="I187" s="151"/>
      <c r="J187" s="151"/>
      <c r="K187" s="151"/>
    </row>
    <row r="188" spans="1:20" s="19" customFormat="1" ht="15.75" customHeight="1" x14ac:dyDescent="0.3">
      <c r="B188" s="21"/>
      <c r="G188" s="149" t="s">
        <v>31</v>
      </c>
      <c r="H188" s="149"/>
      <c r="I188" s="151"/>
      <c r="J188" s="151"/>
      <c r="K188" s="151"/>
    </row>
    <row r="189" spans="1:20" s="19" customFormat="1" ht="15.75" customHeight="1" x14ac:dyDescent="0.3">
      <c r="B189" s="2"/>
      <c r="G189" s="149" t="s">
        <v>32</v>
      </c>
      <c r="H189" s="149"/>
      <c r="I189" s="151"/>
      <c r="J189" s="151"/>
      <c r="K189" s="138"/>
      <c r="T189" s="26"/>
    </row>
    <row r="190" spans="1:20" s="19" customFormat="1" ht="15.75" customHeight="1" x14ac:dyDescent="0.3">
      <c r="B190" s="2"/>
      <c r="G190" s="149" t="s">
        <v>33</v>
      </c>
      <c r="H190" s="149"/>
      <c r="I190" s="151"/>
      <c r="J190" s="151"/>
      <c r="K190" s="151"/>
    </row>
    <row r="191" spans="1:20" s="19" customFormat="1" ht="15.75" customHeight="1" x14ac:dyDescent="0.3">
      <c r="B191" s="2"/>
      <c r="G191" s="149" t="s">
        <v>160</v>
      </c>
      <c r="H191" s="149"/>
      <c r="I191" s="151"/>
      <c r="J191" s="151"/>
      <c r="K191" s="151"/>
    </row>
    <row r="192" spans="1:20" s="19" customFormat="1" ht="15.75" customHeight="1" x14ac:dyDescent="0.3">
      <c r="B192" s="2"/>
    </row>
    <row r="193" spans="1:12" s="19" customFormat="1" ht="15.75" customHeight="1" x14ac:dyDescent="0.3">
      <c r="B193" s="29" t="s">
        <v>37</v>
      </c>
      <c r="C193"/>
      <c r="D193" s="157"/>
      <c r="E193" s="157"/>
    </row>
    <row r="194" spans="1:12" s="19" customFormat="1" ht="15.75" customHeight="1" x14ac:dyDescent="0.3">
      <c r="D194" s="26"/>
      <c r="E194" s="26"/>
      <c r="G194" s="30" t="s">
        <v>35</v>
      </c>
      <c r="I194" s="22"/>
      <c r="J194" s="22"/>
    </row>
    <row r="195" spans="1:12" s="19" customFormat="1" ht="15.75" customHeight="1" x14ac:dyDescent="0.3">
      <c r="G195" s="149" t="s">
        <v>161</v>
      </c>
      <c r="H195" s="149"/>
      <c r="I195" s="152" t="str">
        <f t="shared" ref="I195:I201" si="39">IF($N$2,I185,"")</f>
        <v/>
      </c>
      <c r="J195" s="152"/>
      <c r="K195" s="152"/>
    </row>
    <row r="196" spans="1:12" s="19" customFormat="1" ht="15.75" customHeight="1" x14ac:dyDescent="0.3">
      <c r="B196" s="29" t="s">
        <v>39</v>
      </c>
      <c r="G196" s="149" t="s">
        <v>29</v>
      </c>
      <c r="H196" s="149"/>
      <c r="I196" s="150" t="str">
        <f t="shared" si="39"/>
        <v/>
      </c>
      <c r="J196" s="150"/>
      <c r="K196" s="150"/>
    </row>
    <row r="197" spans="1:12" s="19" customFormat="1" ht="15.75" customHeight="1" x14ac:dyDescent="0.3">
      <c r="B197" s="119" t="s">
        <v>164</v>
      </c>
      <c r="C197" s="121"/>
      <c r="D197" s="154"/>
      <c r="E197" s="154"/>
      <c r="F197"/>
      <c r="G197" s="149" t="s">
        <v>30</v>
      </c>
      <c r="H197" s="149"/>
      <c r="I197" s="150" t="str">
        <f t="shared" si="39"/>
        <v/>
      </c>
      <c r="J197" s="150"/>
      <c r="K197" s="150"/>
    </row>
    <row r="198" spans="1:12" s="19" customFormat="1" ht="15.75" customHeight="1" x14ac:dyDescent="0.3">
      <c r="B198" s="119" t="s">
        <v>40</v>
      </c>
      <c r="C198" s="22"/>
      <c r="D198" s="153"/>
      <c r="E198" s="153"/>
      <c r="F198"/>
      <c r="G198" s="149" t="s">
        <v>31</v>
      </c>
      <c r="H198" s="149"/>
      <c r="I198" s="150" t="str">
        <f t="shared" si="39"/>
        <v/>
      </c>
      <c r="J198" s="150"/>
      <c r="K198" s="150"/>
      <c r="L198"/>
    </row>
    <row r="199" spans="1:12" ht="15.75" customHeight="1" x14ac:dyDescent="0.3">
      <c r="A199" s="19"/>
      <c r="B199" s="111" t="s">
        <v>44</v>
      </c>
      <c r="C199" s="120"/>
      <c r="D199" s="138"/>
      <c r="E199" s="19"/>
      <c r="G199" s="111" t="s">
        <v>32</v>
      </c>
      <c r="H199" s="23"/>
      <c r="I199" s="150" t="str">
        <f t="shared" si="39"/>
        <v/>
      </c>
      <c r="J199" s="150"/>
      <c r="K199" s="147" t="str">
        <f>IF($N$2,K189,"")</f>
        <v/>
      </c>
    </row>
    <row r="200" spans="1:12" ht="15.75" customHeight="1" x14ac:dyDescent="0.3">
      <c r="B200" s="119" t="s">
        <v>41</v>
      </c>
      <c r="C200" s="23"/>
      <c r="D200" s="137"/>
      <c r="E200" s="137"/>
      <c r="G200" s="149" t="s">
        <v>33</v>
      </c>
      <c r="H200" s="149"/>
      <c r="I200" s="150" t="str">
        <f t="shared" si="39"/>
        <v/>
      </c>
      <c r="J200" s="150"/>
      <c r="K200" s="150"/>
    </row>
    <row r="201" spans="1:12" ht="15.75" customHeight="1" x14ac:dyDescent="0.3">
      <c r="B201" s="42"/>
      <c r="D201" s="112" t="s">
        <v>42</v>
      </c>
      <c r="E201" s="112" t="s">
        <v>43</v>
      </c>
      <c r="G201" s="149" t="s">
        <v>160</v>
      </c>
      <c r="H201" s="149"/>
      <c r="I201" s="183" t="str">
        <f t="shared" si="39"/>
        <v/>
      </c>
      <c r="J201" s="183"/>
      <c r="K201" s="183"/>
    </row>
    <row r="202" spans="1:12" ht="18" customHeight="1" x14ac:dyDescent="0.3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</row>
    <row r="203" spans="1:12" ht="5.25" customHeight="1" x14ac:dyDescent="0.3">
      <c r="A203" s="184"/>
      <c r="B203" s="184"/>
      <c r="C203" s="184"/>
      <c r="D203" s="184"/>
      <c r="E203" s="184"/>
      <c r="F203" s="184"/>
      <c r="G203" s="184"/>
      <c r="H203" s="185"/>
      <c r="I203" s="185"/>
      <c r="J203" s="185"/>
      <c r="K203" s="184"/>
      <c r="L203" s="184"/>
    </row>
    <row r="204" spans="1:12" x14ac:dyDescent="0.3">
      <c r="A204" s="24"/>
      <c r="B204" s="24"/>
      <c r="C204" s="24"/>
      <c r="D204" s="24"/>
      <c r="E204" s="24"/>
      <c r="F204" s="24"/>
      <c r="G204" s="24"/>
      <c r="H204" s="87"/>
      <c r="I204" s="87"/>
      <c r="J204" s="87"/>
      <c r="K204" s="24"/>
      <c r="L204" s="24"/>
    </row>
    <row r="205" spans="1:12" ht="12.75" customHeight="1" x14ac:dyDescent="0.3">
      <c r="A205" s="24"/>
      <c r="B205" s="24"/>
      <c r="C205" s="24"/>
      <c r="D205" s="24"/>
      <c r="E205" s="24"/>
      <c r="F205" s="24"/>
      <c r="G205" s="24"/>
      <c r="H205" s="87"/>
      <c r="I205" s="87"/>
      <c r="J205" s="87"/>
      <c r="K205" s="24"/>
      <c r="L205" s="24"/>
    </row>
    <row r="206" spans="1:12" ht="5.25" customHeight="1" x14ac:dyDescent="0.3">
      <c r="A206" s="24"/>
      <c r="B206" s="24"/>
      <c r="C206" s="24"/>
      <c r="D206" s="24"/>
      <c r="E206" s="24"/>
      <c r="F206" s="24"/>
      <c r="G206" s="24"/>
      <c r="H206" s="87"/>
      <c r="I206" s="87"/>
      <c r="J206" s="87"/>
      <c r="K206" s="24"/>
      <c r="L206" s="24"/>
    </row>
  </sheetData>
  <sheetProtection algorithmName="SHA-512" hashValue="YZS0HxT9NJe0HhvZqkPPhMfHVuM9GRJm2Yh5AqgpmuIGQPbJD+q8d2UdizcsFDn+hgv3Tkc2vEx5psgnqCWJTw==" saltValue="gqXC04XAt9SmfN1hyinnFQ==" spinCount="100000" sheet="1" selectLockedCells="1"/>
  <dataConsolidate/>
  <mergeCells count="97">
    <mergeCell ref="C6:D6"/>
    <mergeCell ref="I6:K6"/>
    <mergeCell ref="B8:G9"/>
    <mergeCell ref="H8:H9"/>
    <mergeCell ref="J8:J9"/>
    <mergeCell ref="K8:K9"/>
    <mergeCell ref="H14:H15"/>
    <mergeCell ref="I14:I15"/>
    <mergeCell ref="J14:J15"/>
    <mergeCell ref="K14:K15"/>
    <mergeCell ref="H18:H19"/>
    <mergeCell ref="I18:I19"/>
    <mergeCell ref="J18:J19"/>
    <mergeCell ref="K18:K19"/>
    <mergeCell ref="H25:H26"/>
    <mergeCell ref="I25:I26"/>
    <mergeCell ref="J25:J26"/>
    <mergeCell ref="K25:K26"/>
    <mergeCell ref="H29:H30"/>
    <mergeCell ref="I29:I30"/>
    <mergeCell ref="J29:J30"/>
    <mergeCell ref="K29:K30"/>
    <mergeCell ref="C71:E73"/>
    <mergeCell ref="H33:H34"/>
    <mergeCell ref="I33:I34"/>
    <mergeCell ref="J33:J34"/>
    <mergeCell ref="K33:K34"/>
    <mergeCell ref="H37:H38"/>
    <mergeCell ref="I37:I38"/>
    <mergeCell ref="J37:J38"/>
    <mergeCell ref="K37:K38"/>
    <mergeCell ref="B66:F67"/>
    <mergeCell ref="G66:G67"/>
    <mergeCell ref="H66:H67"/>
    <mergeCell ref="J66:J67"/>
    <mergeCell ref="K66:K67"/>
    <mergeCell ref="C115:E116"/>
    <mergeCell ref="C75:E77"/>
    <mergeCell ref="C79:E81"/>
    <mergeCell ref="C84:E86"/>
    <mergeCell ref="C89:E90"/>
    <mergeCell ref="C92:E93"/>
    <mergeCell ref="C95:E96"/>
    <mergeCell ref="C99:E100"/>
    <mergeCell ref="C102:E103"/>
    <mergeCell ref="C105:E106"/>
    <mergeCell ref="C109:E110"/>
    <mergeCell ref="C112:E113"/>
    <mergeCell ref="C153:E154"/>
    <mergeCell ref="C119:E120"/>
    <mergeCell ref="C129:E131"/>
    <mergeCell ref="C133:E135"/>
    <mergeCell ref="C137:E139"/>
    <mergeCell ref="B144:F145"/>
    <mergeCell ref="H144:H145"/>
    <mergeCell ref="J144:J145"/>
    <mergeCell ref="K144:K145"/>
    <mergeCell ref="C147:E148"/>
    <mergeCell ref="C150:E151"/>
    <mergeCell ref="G144:G145"/>
    <mergeCell ref="D197:E197"/>
    <mergeCell ref="G187:H187"/>
    <mergeCell ref="I187:K187"/>
    <mergeCell ref="C157:E158"/>
    <mergeCell ref="C160:E161"/>
    <mergeCell ref="C163:E164"/>
    <mergeCell ref="C167:E168"/>
    <mergeCell ref="C170:E171"/>
    <mergeCell ref="C173:E174"/>
    <mergeCell ref="J180:K180"/>
    <mergeCell ref="G185:H185"/>
    <mergeCell ref="I185:K185"/>
    <mergeCell ref="G186:H186"/>
    <mergeCell ref="I186:K186"/>
    <mergeCell ref="D193:E193"/>
    <mergeCell ref="G195:H195"/>
    <mergeCell ref="G188:H188"/>
    <mergeCell ref="I188:K188"/>
    <mergeCell ref="G190:H190"/>
    <mergeCell ref="I190:K190"/>
    <mergeCell ref="G191:H191"/>
    <mergeCell ref="I191:K191"/>
    <mergeCell ref="D198:E198"/>
    <mergeCell ref="G198:H198"/>
    <mergeCell ref="I198:K198"/>
    <mergeCell ref="G200:H200"/>
    <mergeCell ref="I200:K200"/>
    <mergeCell ref="G201:H201"/>
    <mergeCell ref="I201:K201"/>
    <mergeCell ref="G189:H189"/>
    <mergeCell ref="I189:J189"/>
    <mergeCell ref="I199:J199"/>
    <mergeCell ref="G197:H197"/>
    <mergeCell ref="I197:K197"/>
    <mergeCell ref="I195:K195"/>
    <mergeCell ref="G196:H196"/>
    <mergeCell ref="I196:K196"/>
  </mergeCells>
  <conditionalFormatting sqref="K179 F179:G179">
    <cfRule type="expression" dxfId="5" priority="4">
      <formula>NOT($N$1)</formula>
    </cfRule>
  </conditionalFormatting>
  <conditionalFormatting sqref="J179">
    <cfRule type="expression" dxfId="4" priority="1">
      <formula>NOT($N$1)</formula>
    </cfRule>
  </conditionalFormatting>
  <dataValidations count="2">
    <dataValidation type="list" allowBlank="1" showInputMessage="1" showErrorMessage="1" sqref="D200" xr:uid="{66581B51-0AB8-44D2-842D-E25669B0C496}">
      <formula1>"1,2,3,4,5,6,7,8,9,10,11,12"</formula1>
    </dataValidation>
    <dataValidation type="whole" operator="greaterThanOrEqual" allowBlank="1" showInputMessage="1" showErrorMessage="1" sqref="E200" xr:uid="{BA5AF43C-5B2B-4801-BC7D-99FACB0DE310}">
      <formula1>2000</formula1>
    </dataValidation>
  </dataValidations>
  <printOptions horizontalCentered="1"/>
  <pageMargins left="0" right="0" top="0" bottom="0" header="0" footer="0"/>
  <pageSetup scale="97" fitToHeight="0" orientation="portrait" r:id="rId1"/>
  <rowBreaks count="2" manualBreakCount="2">
    <brk id="65" max="11" man="1"/>
    <brk id="143" max="11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Check Box 1">
              <controlPr locked="0" defaultSize="0" print="0" autoFill="0" autoLine="0" autoPict="0">
                <anchor moveWithCells="1">
                  <from>
                    <xdr:col>5</xdr:col>
                    <xdr:colOff>76200</xdr:colOff>
                    <xdr:row>177</xdr:row>
                    <xdr:rowOff>106680</xdr:rowOff>
                  </from>
                  <to>
                    <xdr:col>5</xdr:col>
                    <xdr:colOff>312420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5" name="Check Box 4">
              <controlPr defaultSize="0" print="0" autoFill="0" autoLine="0" autoPict="0">
                <anchor moveWithCells="1">
                  <from>
                    <xdr:col>9</xdr:col>
                    <xdr:colOff>152400</xdr:colOff>
                    <xdr:row>189</xdr:row>
                    <xdr:rowOff>15240</xdr:rowOff>
                  </from>
                  <to>
                    <xdr:col>9</xdr:col>
                    <xdr:colOff>411480</xdr:colOff>
                    <xdr:row>190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0852A-909E-4532-A216-DDF357037BAB}">
  <sheetPr codeName="Sheet2">
    <pageSetUpPr fitToPage="1"/>
  </sheetPr>
  <dimension ref="A1:R109"/>
  <sheetViews>
    <sheetView showGridLines="0" view="pageBreakPreview" zoomScaleNormal="100" zoomScaleSheetLayoutView="100" workbookViewId="0">
      <pane ySplit="7" topLeftCell="A83" activePane="bottomLeft" state="frozen"/>
      <selection pane="bottomLeft" activeCell="G6" sqref="G6:I6"/>
    </sheetView>
  </sheetViews>
  <sheetFormatPr defaultRowHeight="14.4" x14ac:dyDescent="0.3"/>
  <cols>
    <col min="1" max="1" width="7.6640625" customWidth="1"/>
    <col min="3" max="3" width="26.88671875" customWidth="1"/>
    <col min="9" max="9" width="10.6640625" bestFit="1" customWidth="1"/>
    <col min="10" max="10" width="7.88671875" customWidth="1"/>
    <col min="13" max="13" width="5" hidden="1" customWidth="1"/>
  </cols>
  <sheetData>
    <row r="1" spans="1:13" x14ac:dyDescent="0.3">
      <c r="M1" s="122" t="b">
        <v>0</v>
      </c>
    </row>
    <row r="2" spans="1:13" x14ac:dyDescent="0.3">
      <c r="M2" s="123" t="b">
        <v>0</v>
      </c>
    </row>
    <row r="4" spans="1:13" ht="15" thickBot="1" x14ac:dyDescent="0.35">
      <c r="A4" s="54"/>
      <c r="B4" s="54"/>
      <c r="C4" s="54"/>
      <c r="D4" s="54"/>
      <c r="E4" s="54"/>
      <c r="F4" s="54"/>
      <c r="G4" s="54"/>
      <c r="H4" s="54"/>
      <c r="I4" s="54"/>
      <c r="J4" s="54"/>
    </row>
    <row r="5" spans="1:13" ht="15" thickTop="1" x14ac:dyDescent="0.3"/>
    <row r="6" spans="1:13" x14ac:dyDescent="0.3">
      <c r="B6" s="73" t="s">
        <v>27</v>
      </c>
      <c r="C6" s="148"/>
      <c r="D6" s="36"/>
      <c r="E6" s="36"/>
      <c r="F6" s="74" t="s">
        <v>26</v>
      </c>
      <c r="G6" s="172"/>
      <c r="H6" s="172"/>
      <c r="I6" s="172"/>
    </row>
    <row r="8" spans="1:13" s="55" customFormat="1" ht="10.5" customHeight="1" x14ac:dyDescent="0.3">
      <c r="A8"/>
      <c r="B8" s="158" t="s">
        <v>4</v>
      </c>
      <c r="C8" s="158"/>
      <c r="D8" s="158"/>
      <c r="E8" s="158"/>
      <c r="F8" s="158" t="s">
        <v>6</v>
      </c>
      <c r="G8" s="15"/>
      <c r="H8" s="158" t="s">
        <v>14</v>
      </c>
      <c r="I8" s="158" t="s">
        <v>5</v>
      </c>
    </row>
    <row r="9" spans="1:13" s="55" customFormat="1" ht="10.5" customHeight="1" x14ac:dyDescent="0.3">
      <c r="A9"/>
      <c r="B9" s="158"/>
      <c r="C9" s="158"/>
      <c r="D9" s="158"/>
      <c r="E9" s="158"/>
      <c r="F9" s="158"/>
      <c r="G9" s="16"/>
      <c r="H9" s="158"/>
      <c r="I9" s="158"/>
    </row>
    <row r="10" spans="1:13" ht="6.75" customHeight="1" x14ac:dyDescent="0.3"/>
    <row r="11" spans="1:13" ht="15.6" x14ac:dyDescent="0.3">
      <c r="B11" s="3" t="s">
        <v>7</v>
      </c>
      <c r="C11" s="27"/>
    </row>
    <row r="12" spans="1:13" ht="11.25" customHeight="1" x14ac:dyDescent="0.3">
      <c r="C12" s="27"/>
      <c r="I12" s="127"/>
    </row>
    <row r="13" spans="1:13" ht="11.25" customHeight="1" x14ac:dyDescent="0.3">
      <c r="C13" s="35" t="s">
        <v>8</v>
      </c>
      <c r="D13" s="56"/>
      <c r="E13" s="56"/>
      <c r="I13" s="127"/>
    </row>
    <row r="14" spans="1:13" ht="11.25" customHeight="1" x14ac:dyDescent="0.3">
      <c r="C14" s="33" t="s">
        <v>46</v>
      </c>
      <c r="D14" s="36" t="s">
        <v>11</v>
      </c>
      <c r="E14" s="36"/>
      <c r="F14" s="160" t="s">
        <v>9</v>
      </c>
      <c r="G14" s="161">
        <v>129.9</v>
      </c>
      <c r="H14" s="162"/>
      <c r="I14" s="171">
        <f>G14*H14</f>
        <v>0</v>
      </c>
    </row>
    <row r="15" spans="1:13" ht="11.25" customHeight="1" x14ac:dyDescent="0.3">
      <c r="C15" s="35" t="s">
        <v>13</v>
      </c>
      <c r="D15" s="36" t="s">
        <v>12</v>
      </c>
      <c r="E15" s="36"/>
      <c r="F15" s="160"/>
      <c r="G15" s="161"/>
      <c r="H15" s="163"/>
      <c r="I15" s="171"/>
    </row>
    <row r="16" spans="1:13" ht="11.25" customHeight="1" x14ac:dyDescent="0.3">
      <c r="C16" s="70"/>
      <c r="D16" s="36"/>
      <c r="E16" s="36"/>
      <c r="F16" s="36"/>
      <c r="G16" s="36"/>
      <c r="H16" s="36"/>
      <c r="I16" s="124"/>
    </row>
    <row r="17" spans="2:9" ht="11.25" customHeight="1" x14ac:dyDescent="0.3">
      <c r="C17" s="35" t="s">
        <v>15</v>
      </c>
      <c r="D17" s="36"/>
      <c r="E17" s="36"/>
      <c r="F17" s="36"/>
      <c r="G17" s="36"/>
      <c r="H17" s="36"/>
      <c r="I17" s="124"/>
    </row>
    <row r="18" spans="2:9" ht="11.25" customHeight="1" x14ac:dyDescent="0.3">
      <c r="C18" s="33" t="s">
        <v>47</v>
      </c>
      <c r="D18" s="36" t="s">
        <v>11</v>
      </c>
      <c r="E18" s="36"/>
      <c r="F18" s="160" t="s">
        <v>9</v>
      </c>
      <c r="G18" s="161">
        <v>149.9</v>
      </c>
      <c r="H18" s="162"/>
      <c r="I18" s="171">
        <f>G18*H18</f>
        <v>0</v>
      </c>
    </row>
    <row r="19" spans="2:9" ht="11.25" customHeight="1" x14ac:dyDescent="0.3">
      <c r="C19" s="35" t="s">
        <v>16</v>
      </c>
      <c r="D19" s="36" t="s">
        <v>12</v>
      </c>
      <c r="E19" s="36"/>
      <c r="F19" s="160"/>
      <c r="G19" s="161"/>
      <c r="H19" s="163"/>
      <c r="I19" s="171"/>
    </row>
    <row r="20" spans="2:9" ht="11.25" customHeight="1" x14ac:dyDescent="0.3">
      <c r="C20" s="70"/>
      <c r="D20" s="36"/>
      <c r="E20" s="36"/>
      <c r="F20" s="36"/>
      <c r="G20" s="36"/>
      <c r="H20" s="36"/>
      <c r="I20" s="124"/>
    </row>
    <row r="21" spans="2:9" ht="6.75" customHeight="1" x14ac:dyDescent="0.3">
      <c r="C21" s="70"/>
      <c r="D21" s="36"/>
      <c r="E21" s="36"/>
      <c r="F21" s="36"/>
      <c r="G21" s="36"/>
      <c r="H21" s="36"/>
      <c r="I21" s="124"/>
    </row>
    <row r="22" spans="2:9" ht="15.6" x14ac:dyDescent="0.3">
      <c r="B22" s="3" t="s">
        <v>0</v>
      </c>
      <c r="C22" s="36"/>
      <c r="D22" s="36"/>
      <c r="E22" s="36"/>
      <c r="F22" s="36"/>
      <c r="G22" s="36"/>
      <c r="H22" s="36"/>
      <c r="I22" s="124"/>
    </row>
    <row r="23" spans="2:9" ht="11.25" customHeight="1" x14ac:dyDescent="0.3">
      <c r="C23" s="36"/>
      <c r="D23" s="36"/>
      <c r="E23" s="36"/>
      <c r="F23" s="36"/>
      <c r="G23" s="36"/>
      <c r="H23" s="36"/>
      <c r="I23" s="124"/>
    </row>
    <row r="24" spans="2:9" ht="11.25" customHeight="1" x14ac:dyDescent="0.3">
      <c r="C24" s="35" t="s">
        <v>1</v>
      </c>
      <c r="D24" s="36"/>
      <c r="E24" s="36"/>
      <c r="F24" s="36"/>
      <c r="G24" s="36"/>
      <c r="H24" s="36"/>
      <c r="I24" s="124"/>
    </row>
    <row r="25" spans="2:9" ht="11.25" customHeight="1" x14ac:dyDescent="0.3">
      <c r="C25" s="33" t="s">
        <v>48</v>
      </c>
      <c r="D25" s="36" t="s">
        <v>2</v>
      </c>
      <c r="E25" s="36"/>
      <c r="F25" s="160" t="s">
        <v>10</v>
      </c>
      <c r="G25" s="161">
        <v>66.3</v>
      </c>
      <c r="H25" s="162"/>
      <c r="I25" s="171">
        <f>G25*H25</f>
        <v>0</v>
      </c>
    </row>
    <row r="26" spans="2:9" ht="11.25" customHeight="1" x14ac:dyDescent="0.3">
      <c r="C26" s="33" t="s">
        <v>128</v>
      </c>
      <c r="D26" s="36" t="s">
        <v>3</v>
      </c>
      <c r="E26" s="36"/>
      <c r="F26" s="160"/>
      <c r="G26" s="161"/>
      <c r="H26" s="163"/>
      <c r="I26" s="171"/>
    </row>
    <row r="27" spans="2:9" ht="11.25" customHeight="1" x14ac:dyDescent="0.3">
      <c r="C27" s="70"/>
      <c r="D27" s="36"/>
      <c r="E27" s="36"/>
      <c r="F27" s="36"/>
      <c r="G27" s="36"/>
      <c r="H27" s="36"/>
      <c r="I27" s="125"/>
    </row>
    <row r="28" spans="2:9" ht="11.25" customHeight="1" x14ac:dyDescent="0.3">
      <c r="C28" s="35" t="s">
        <v>1</v>
      </c>
      <c r="D28" s="36"/>
      <c r="E28" s="36"/>
      <c r="F28" s="36"/>
      <c r="G28" s="36"/>
      <c r="H28" s="36"/>
      <c r="I28" s="125"/>
    </row>
    <row r="29" spans="2:9" ht="11.25" customHeight="1" x14ac:dyDescent="0.3">
      <c r="C29" s="33" t="s">
        <v>129</v>
      </c>
      <c r="D29" s="36" t="s">
        <v>2</v>
      </c>
      <c r="E29" s="36"/>
      <c r="F29" s="160" t="s">
        <v>10</v>
      </c>
      <c r="G29" s="161">
        <v>76.400000000000006</v>
      </c>
      <c r="H29" s="162"/>
      <c r="I29" s="171">
        <f>G29*H29</f>
        <v>0</v>
      </c>
    </row>
    <row r="30" spans="2:9" ht="11.25" customHeight="1" x14ac:dyDescent="0.3">
      <c r="C30" s="33" t="s">
        <v>130</v>
      </c>
      <c r="D30" s="36" t="s">
        <v>3</v>
      </c>
      <c r="E30" s="36"/>
      <c r="F30" s="160"/>
      <c r="G30" s="161"/>
      <c r="H30" s="163"/>
      <c r="I30" s="171"/>
    </row>
    <row r="31" spans="2:9" ht="11.25" customHeight="1" x14ac:dyDescent="0.3">
      <c r="C31" s="70"/>
      <c r="D31" s="36"/>
      <c r="E31" s="36"/>
      <c r="F31" s="36"/>
      <c r="G31" s="36"/>
      <c r="H31" s="36"/>
      <c r="I31" s="125"/>
    </row>
    <row r="32" spans="2:9" ht="11.25" customHeight="1" x14ac:dyDescent="0.3">
      <c r="C32" s="35" t="s">
        <v>1</v>
      </c>
      <c r="D32" s="36"/>
      <c r="E32" s="36"/>
      <c r="F32" s="36"/>
      <c r="G32" s="36"/>
      <c r="H32" s="36"/>
      <c r="I32" s="125"/>
    </row>
    <row r="33" spans="2:9" ht="11.25" customHeight="1" x14ac:dyDescent="0.3">
      <c r="C33" s="33" t="s">
        <v>131</v>
      </c>
      <c r="D33" s="36" t="s">
        <v>2</v>
      </c>
      <c r="E33" s="36"/>
      <c r="F33" s="160" t="s">
        <v>10</v>
      </c>
      <c r="G33" s="161">
        <v>88.94</v>
      </c>
      <c r="H33" s="162"/>
      <c r="I33" s="171">
        <f>G33*H33</f>
        <v>0</v>
      </c>
    </row>
    <row r="34" spans="2:9" ht="11.25" customHeight="1" x14ac:dyDescent="0.3">
      <c r="C34" s="33" t="s">
        <v>132</v>
      </c>
      <c r="D34" s="36" t="s">
        <v>3</v>
      </c>
      <c r="E34" s="36"/>
      <c r="F34" s="160"/>
      <c r="G34" s="161"/>
      <c r="H34" s="163"/>
      <c r="I34" s="171"/>
    </row>
    <row r="35" spans="2:9" ht="11.25" customHeight="1" x14ac:dyDescent="0.3">
      <c r="C35" s="70"/>
      <c r="D35" s="36"/>
      <c r="E35" s="36"/>
      <c r="F35" s="36"/>
      <c r="G35" s="36"/>
      <c r="H35" s="36"/>
      <c r="I35" s="125"/>
    </row>
    <row r="36" spans="2:9" ht="11.25" customHeight="1" x14ac:dyDescent="0.3">
      <c r="C36" s="35" t="s">
        <v>1</v>
      </c>
      <c r="D36" s="36"/>
      <c r="E36" s="36"/>
      <c r="F36" s="36"/>
      <c r="G36" s="36"/>
      <c r="H36" s="36"/>
      <c r="I36" s="125"/>
    </row>
    <row r="37" spans="2:9" ht="11.25" customHeight="1" x14ac:dyDescent="0.3">
      <c r="C37" s="33" t="s">
        <v>133</v>
      </c>
      <c r="D37" s="36" t="s">
        <v>2</v>
      </c>
      <c r="E37" s="36"/>
      <c r="F37" s="160" t="s">
        <v>10</v>
      </c>
      <c r="G37" s="161">
        <v>90.51</v>
      </c>
      <c r="H37" s="162"/>
      <c r="I37" s="171">
        <f>G37*H37</f>
        <v>0</v>
      </c>
    </row>
    <row r="38" spans="2:9" ht="11.25" customHeight="1" x14ac:dyDescent="0.3">
      <c r="C38" s="33" t="s">
        <v>134</v>
      </c>
      <c r="D38" s="36" t="s">
        <v>3</v>
      </c>
      <c r="E38" s="36"/>
      <c r="F38" s="160"/>
      <c r="G38" s="161"/>
      <c r="H38" s="163"/>
      <c r="I38" s="171"/>
    </row>
    <row r="39" spans="2:9" x14ac:dyDescent="0.3">
      <c r="C39" s="70"/>
      <c r="D39" s="36"/>
      <c r="E39" s="36"/>
      <c r="F39" s="36"/>
      <c r="G39" s="36"/>
      <c r="H39" s="36"/>
      <c r="I39" s="124"/>
    </row>
    <row r="40" spans="2:9" ht="6.75" customHeight="1" x14ac:dyDescent="0.3">
      <c r="C40" s="70"/>
      <c r="D40" s="36"/>
      <c r="E40" s="36"/>
      <c r="F40" s="36"/>
      <c r="G40" s="36"/>
      <c r="H40" s="36"/>
      <c r="I40" s="124"/>
    </row>
    <row r="41" spans="2:9" ht="15.6" x14ac:dyDescent="0.3">
      <c r="B41" s="3" t="s">
        <v>17</v>
      </c>
      <c r="C41" s="70"/>
      <c r="D41" s="36"/>
      <c r="E41" s="36"/>
      <c r="F41" s="36"/>
      <c r="G41" s="36"/>
      <c r="H41" s="36"/>
      <c r="I41" s="124"/>
    </row>
    <row r="42" spans="2:9" ht="11.25" customHeight="1" x14ac:dyDescent="0.3">
      <c r="C42" s="70"/>
      <c r="D42" s="36"/>
      <c r="E42" s="36"/>
      <c r="F42" s="36"/>
      <c r="G42" s="36"/>
      <c r="H42" s="36"/>
      <c r="I42" s="124"/>
    </row>
    <row r="43" spans="2:9" ht="15" customHeight="1" x14ac:dyDescent="0.3">
      <c r="C43" s="35" t="s">
        <v>18</v>
      </c>
      <c r="D43" s="36"/>
      <c r="E43" s="36"/>
      <c r="F43" s="36"/>
      <c r="G43" s="36"/>
      <c r="H43" s="36"/>
      <c r="I43" s="124"/>
    </row>
    <row r="44" spans="2:9" ht="11.25" customHeight="1" x14ac:dyDescent="0.3">
      <c r="C44" s="33" t="s">
        <v>159</v>
      </c>
      <c r="D44" s="36"/>
      <c r="E44" s="36"/>
      <c r="F44" s="42" t="s">
        <v>19</v>
      </c>
      <c r="G44" s="71">
        <v>119.8</v>
      </c>
      <c r="H44" s="139"/>
      <c r="I44" s="140">
        <f>G44*H44</f>
        <v>0</v>
      </c>
    </row>
    <row r="45" spans="2:9" ht="11.25" customHeight="1" x14ac:dyDescent="0.3">
      <c r="C45" s="33" t="s">
        <v>49</v>
      </c>
      <c r="D45" s="36"/>
      <c r="E45" s="36"/>
      <c r="F45" s="42" t="s">
        <v>20</v>
      </c>
      <c r="G45" s="71">
        <v>179.7</v>
      </c>
      <c r="H45" s="139"/>
      <c r="I45" s="140">
        <f t="shared" ref="I45:I46" si="0">G45*H45</f>
        <v>0</v>
      </c>
    </row>
    <row r="46" spans="2:9" ht="11.25" customHeight="1" x14ac:dyDescent="0.3">
      <c r="C46" s="33" t="s">
        <v>50</v>
      </c>
      <c r="D46" s="36"/>
      <c r="E46" s="36"/>
      <c r="F46" s="42" t="s">
        <v>21</v>
      </c>
      <c r="G46" s="71">
        <v>239.6</v>
      </c>
      <c r="H46" s="139"/>
      <c r="I46" s="140">
        <f t="shared" si="0"/>
        <v>0</v>
      </c>
    </row>
    <row r="47" spans="2:9" ht="11.25" customHeight="1" x14ac:dyDescent="0.3">
      <c r="C47" s="70"/>
      <c r="D47" s="36"/>
      <c r="E47" s="36"/>
      <c r="F47" s="36"/>
      <c r="G47" s="72"/>
      <c r="H47" s="36"/>
      <c r="I47" s="124"/>
    </row>
    <row r="48" spans="2:9" ht="15" customHeight="1" x14ac:dyDescent="0.3">
      <c r="C48" s="35" t="s">
        <v>22</v>
      </c>
      <c r="D48" s="36"/>
      <c r="E48" s="36"/>
      <c r="F48" s="36"/>
      <c r="G48" s="72"/>
      <c r="H48" s="36"/>
      <c r="I48" s="124"/>
    </row>
    <row r="49" spans="1:10" ht="11.25" customHeight="1" x14ac:dyDescent="0.3">
      <c r="C49" s="33" t="s">
        <v>51</v>
      </c>
      <c r="D49" s="36"/>
      <c r="E49" s="36"/>
      <c r="F49" s="42" t="s">
        <v>19</v>
      </c>
      <c r="G49" s="71">
        <v>139.80000000000001</v>
      </c>
      <c r="H49" s="139"/>
      <c r="I49" s="140">
        <f>G49*H49</f>
        <v>0</v>
      </c>
    </row>
    <row r="50" spans="1:10" ht="11.25" customHeight="1" x14ac:dyDescent="0.3">
      <c r="C50" s="33" t="s">
        <v>52</v>
      </c>
      <c r="D50" s="36"/>
      <c r="E50" s="36"/>
      <c r="F50" s="42" t="s">
        <v>20</v>
      </c>
      <c r="G50" s="71">
        <v>209.7</v>
      </c>
      <c r="H50" s="139"/>
      <c r="I50" s="140">
        <f t="shared" ref="I50" si="1">G50*H50</f>
        <v>0</v>
      </c>
    </row>
    <row r="51" spans="1:10" ht="11.25" customHeight="1" x14ac:dyDescent="0.3">
      <c r="C51" s="36"/>
      <c r="D51" s="36"/>
      <c r="E51" s="36"/>
      <c r="F51" s="36"/>
      <c r="G51" s="36"/>
      <c r="H51" s="36"/>
      <c r="I51" s="124"/>
    </row>
    <row r="52" spans="1:10" ht="15.6" x14ac:dyDescent="0.3">
      <c r="B52" s="3" t="s">
        <v>45</v>
      </c>
      <c r="C52" s="36"/>
      <c r="D52" s="36"/>
      <c r="E52" s="36"/>
      <c r="F52" s="36"/>
      <c r="G52" s="36"/>
      <c r="H52" s="36"/>
      <c r="I52" s="124"/>
    </row>
    <row r="53" spans="1:10" ht="11.25" customHeight="1" x14ac:dyDescent="0.3">
      <c r="C53" s="36"/>
      <c r="D53" s="36"/>
      <c r="E53" s="36"/>
      <c r="F53" s="36"/>
      <c r="G53" s="36"/>
      <c r="H53" s="36"/>
      <c r="I53" s="124"/>
    </row>
    <row r="54" spans="1:10" ht="15" customHeight="1" x14ac:dyDescent="0.3">
      <c r="C54" s="35" t="s">
        <v>18</v>
      </c>
      <c r="D54" s="36"/>
      <c r="E54" s="36"/>
      <c r="F54" s="36"/>
      <c r="G54" s="36"/>
      <c r="H54" s="36"/>
      <c r="I54" s="124"/>
    </row>
    <row r="55" spans="1:10" ht="11.25" customHeight="1" x14ac:dyDescent="0.3">
      <c r="C55" s="33" t="s">
        <v>135</v>
      </c>
      <c r="D55" s="36"/>
      <c r="E55" s="36"/>
      <c r="F55" s="42" t="s">
        <v>19</v>
      </c>
      <c r="G55" s="71">
        <v>119.8</v>
      </c>
      <c r="H55" s="139"/>
      <c r="I55" s="140">
        <f>G55*H55</f>
        <v>0</v>
      </c>
    </row>
    <row r="56" spans="1:10" ht="11.25" customHeight="1" x14ac:dyDescent="0.3">
      <c r="C56" s="33" t="s">
        <v>136</v>
      </c>
      <c r="D56" s="36"/>
      <c r="E56" s="36"/>
      <c r="F56" s="42" t="s">
        <v>20</v>
      </c>
      <c r="G56" s="71">
        <v>179.7</v>
      </c>
      <c r="H56" s="139"/>
      <c r="I56" s="140">
        <f t="shared" ref="I56:I57" si="2">G56*H56</f>
        <v>0</v>
      </c>
    </row>
    <row r="57" spans="1:10" ht="11.25" customHeight="1" x14ac:dyDescent="0.3">
      <c r="C57" s="33" t="s">
        <v>137</v>
      </c>
      <c r="D57" s="36"/>
      <c r="E57" s="36"/>
      <c r="F57" s="42" t="s">
        <v>21</v>
      </c>
      <c r="G57" s="71">
        <v>239.6</v>
      </c>
      <c r="H57" s="139"/>
      <c r="I57" s="140">
        <f t="shared" si="2"/>
        <v>0</v>
      </c>
    </row>
    <row r="58" spans="1:10" ht="11.25" customHeight="1" x14ac:dyDescent="0.3">
      <c r="C58" s="70"/>
      <c r="D58" s="36"/>
      <c r="E58" s="36"/>
      <c r="F58" s="36"/>
      <c r="G58" s="72"/>
      <c r="H58" s="36"/>
      <c r="I58" s="124"/>
    </row>
    <row r="59" spans="1:10" ht="15" customHeight="1" x14ac:dyDescent="0.3">
      <c r="C59" s="35" t="s">
        <v>22</v>
      </c>
      <c r="D59" s="36"/>
      <c r="E59" s="36"/>
      <c r="F59" s="36"/>
      <c r="G59" s="72"/>
      <c r="H59" s="36"/>
      <c r="I59" s="124"/>
    </row>
    <row r="60" spans="1:10" ht="11.25" customHeight="1" x14ac:dyDescent="0.3">
      <c r="C60" s="33" t="s">
        <v>138</v>
      </c>
      <c r="D60" s="36"/>
      <c r="E60" s="36"/>
      <c r="F60" s="42" t="s">
        <v>19</v>
      </c>
      <c r="G60" s="71">
        <v>139.80000000000001</v>
      </c>
      <c r="H60" s="139"/>
      <c r="I60" s="140">
        <f>G60*H60</f>
        <v>0</v>
      </c>
    </row>
    <row r="61" spans="1:10" ht="11.25" customHeight="1" x14ac:dyDescent="0.3">
      <c r="C61" s="33" t="s">
        <v>139</v>
      </c>
      <c r="D61" s="36"/>
      <c r="E61" s="36"/>
      <c r="F61" s="42" t="s">
        <v>20</v>
      </c>
      <c r="G61" s="71">
        <v>209.7</v>
      </c>
      <c r="H61" s="139"/>
      <c r="I61" s="140">
        <f t="shared" ref="I61" si="3">G61*H61</f>
        <v>0</v>
      </c>
    </row>
    <row r="62" spans="1:10" ht="15" thickBot="1" x14ac:dyDescent="0.35"/>
    <row r="63" spans="1:10" ht="8.25" customHeight="1" x14ac:dyDescent="0.3">
      <c r="A63" s="5"/>
      <c r="B63" s="5"/>
      <c r="C63" s="5"/>
      <c r="D63" s="5"/>
      <c r="E63" s="5"/>
      <c r="F63" s="5"/>
      <c r="G63" s="5"/>
      <c r="H63" s="5"/>
      <c r="I63" s="5"/>
      <c r="J63" s="5"/>
    </row>
    <row r="64" spans="1:10" ht="12.75" customHeight="1" x14ac:dyDescent="0.3">
      <c r="A64" s="57"/>
      <c r="B64" s="58" t="s">
        <v>24</v>
      </c>
      <c r="C64" s="57"/>
      <c r="D64" s="76" t="s">
        <v>23</v>
      </c>
      <c r="E64" s="77"/>
      <c r="F64" s="78"/>
      <c r="G64" s="79"/>
      <c r="H64" s="133">
        <f>SUM(H22:H52)</f>
        <v>0</v>
      </c>
      <c r="I64" s="132">
        <f>SUM(I23:I52)</f>
        <v>0</v>
      </c>
      <c r="J64" s="59"/>
    </row>
    <row r="65" spans="1:18" ht="12.75" customHeight="1" x14ac:dyDescent="0.3">
      <c r="A65" s="57"/>
      <c r="B65" s="57"/>
      <c r="C65" s="57"/>
      <c r="D65" s="81" t="s">
        <v>140</v>
      </c>
      <c r="E65" s="82"/>
      <c r="F65" s="79"/>
      <c r="G65" s="79"/>
      <c r="H65" s="80"/>
      <c r="I65" s="132">
        <f>IF(M1,H64*5.95,0)</f>
        <v>0</v>
      </c>
      <c r="J65" s="59"/>
    </row>
    <row r="66" spans="1:18" ht="18" customHeight="1" x14ac:dyDescent="0.3">
      <c r="A66" s="60"/>
      <c r="B66" s="60"/>
      <c r="C66" s="60"/>
      <c r="D66" s="61" t="s">
        <v>25</v>
      </c>
      <c r="E66" s="62"/>
      <c r="F66" s="63"/>
      <c r="G66" s="63"/>
      <c r="H66" s="156">
        <f>SUM(I64:I65)</f>
        <v>0</v>
      </c>
      <c r="I66" s="156"/>
      <c r="J66" s="59"/>
    </row>
    <row r="67" spans="1:18" ht="16.5" customHeight="1" x14ac:dyDescent="0.3">
      <c r="A67" s="57"/>
      <c r="B67" s="57"/>
      <c r="C67" s="57"/>
      <c r="D67" s="64"/>
      <c r="E67" s="65"/>
      <c r="F67" s="57"/>
      <c r="G67" s="57"/>
      <c r="H67" s="57"/>
      <c r="I67" s="57"/>
      <c r="J67" s="59"/>
    </row>
    <row r="70" spans="1:18" s="19" customFormat="1" ht="18" customHeight="1" x14ac:dyDescent="0.3">
      <c r="B70" s="66" t="s">
        <v>38</v>
      </c>
      <c r="D70" s="67" t="s">
        <v>34</v>
      </c>
    </row>
    <row r="71" spans="1:18" s="19" customFormat="1" ht="18" customHeight="1" x14ac:dyDescent="0.3">
      <c r="D71" s="168" t="s">
        <v>28</v>
      </c>
      <c r="E71" s="168"/>
      <c r="F71" s="154"/>
      <c r="G71" s="154"/>
      <c r="H71" s="154"/>
      <c r="I71" s="154"/>
    </row>
    <row r="72" spans="1:18" s="19" customFormat="1" ht="18" customHeight="1" x14ac:dyDescent="0.3">
      <c r="D72" s="168" t="s">
        <v>29</v>
      </c>
      <c r="E72" s="168"/>
      <c r="F72" s="173"/>
      <c r="G72" s="173"/>
      <c r="H72" s="173"/>
      <c r="I72" s="173"/>
    </row>
    <row r="73" spans="1:18" s="19" customFormat="1" ht="18" customHeight="1" x14ac:dyDescent="0.3">
      <c r="D73" s="168" t="s">
        <v>30</v>
      </c>
      <c r="E73" s="168"/>
      <c r="F73" s="173"/>
      <c r="G73" s="173"/>
      <c r="H73" s="173"/>
      <c r="I73" s="173"/>
    </row>
    <row r="74" spans="1:18" s="19" customFormat="1" ht="18" customHeight="1" x14ac:dyDescent="0.3">
      <c r="B74" s="21"/>
      <c r="D74" s="168" t="s">
        <v>31</v>
      </c>
      <c r="E74" s="168"/>
      <c r="F74" s="173"/>
      <c r="G74" s="173"/>
      <c r="H74" s="173"/>
      <c r="I74" s="173"/>
    </row>
    <row r="75" spans="1:18" s="19" customFormat="1" ht="18" customHeight="1" x14ac:dyDescent="0.3">
      <c r="B75" s="2"/>
      <c r="D75" s="175" t="s">
        <v>32</v>
      </c>
      <c r="E75" s="175"/>
      <c r="F75" s="174"/>
      <c r="G75" s="174"/>
      <c r="H75" s="110" t="s">
        <v>36</v>
      </c>
      <c r="I75" s="137"/>
      <c r="R75" s="68"/>
    </row>
    <row r="76" spans="1:18" s="19" customFormat="1" ht="18" customHeight="1" x14ac:dyDescent="0.3">
      <c r="B76" s="2"/>
      <c r="D76" s="168" t="s">
        <v>33</v>
      </c>
      <c r="E76" s="168"/>
      <c r="F76" s="154"/>
      <c r="G76" s="154"/>
      <c r="H76" s="154"/>
      <c r="I76" s="154"/>
    </row>
    <row r="77" spans="1:18" s="19" customFormat="1" ht="18" customHeight="1" x14ac:dyDescent="0.3">
      <c r="B77" s="2"/>
      <c r="D77" s="168" t="s">
        <v>162</v>
      </c>
      <c r="E77" s="168"/>
      <c r="F77" s="154"/>
      <c r="G77" s="154"/>
      <c r="H77" s="154"/>
      <c r="I77" s="154"/>
    </row>
    <row r="78" spans="1:18" s="19" customFormat="1" ht="18" customHeight="1" x14ac:dyDescent="0.3">
      <c r="B78" s="2"/>
    </row>
    <row r="79" spans="1:18" s="19" customFormat="1" ht="18" customHeight="1" x14ac:dyDescent="0.3">
      <c r="B79" s="2"/>
      <c r="D79" s="67" t="s">
        <v>35</v>
      </c>
    </row>
    <row r="80" spans="1:18" s="19" customFormat="1" ht="18" customHeight="1" x14ac:dyDescent="0.3">
      <c r="B80" s="2"/>
      <c r="D80" s="168" t="s">
        <v>28</v>
      </c>
      <c r="E80" s="168"/>
      <c r="F80" s="169" t="str">
        <f t="shared" ref="F80:F86" si="4">IF($M$2,F71,"")</f>
        <v/>
      </c>
      <c r="G80" s="169"/>
      <c r="H80" s="169"/>
      <c r="I80" s="169"/>
    </row>
    <row r="81" spans="2:10" s="19" customFormat="1" ht="18" customHeight="1" x14ac:dyDescent="0.3">
      <c r="D81" s="168" t="s">
        <v>29</v>
      </c>
      <c r="E81" s="168"/>
      <c r="F81" s="170" t="str">
        <f t="shared" si="4"/>
        <v/>
      </c>
      <c r="G81" s="170"/>
      <c r="H81" s="170"/>
      <c r="I81" s="170"/>
    </row>
    <row r="82" spans="2:10" s="19" customFormat="1" ht="18" customHeight="1" x14ac:dyDescent="0.3">
      <c r="D82" s="168" t="s">
        <v>30</v>
      </c>
      <c r="E82" s="168"/>
      <c r="F82" s="170" t="str">
        <f t="shared" si="4"/>
        <v/>
      </c>
      <c r="G82" s="170"/>
      <c r="H82" s="170"/>
      <c r="I82" s="170"/>
    </row>
    <row r="83" spans="2:10" s="19" customFormat="1" ht="18" customHeight="1" x14ac:dyDescent="0.3">
      <c r="D83" s="168" t="s">
        <v>31</v>
      </c>
      <c r="E83" s="168"/>
      <c r="F83" s="169" t="str">
        <f t="shared" si="4"/>
        <v/>
      </c>
      <c r="G83" s="169"/>
      <c r="H83" s="169"/>
      <c r="I83" s="169"/>
    </row>
    <row r="84" spans="2:10" s="19" customFormat="1" ht="18" customHeight="1" x14ac:dyDescent="0.3">
      <c r="D84" s="175" t="s">
        <v>32</v>
      </c>
      <c r="E84" s="175"/>
      <c r="F84" s="178" t="str">
        <f t="shared" si="4"/>
        <v/>
      </c>
      <c r="G84" s="178"/>
      <c r="H84" s="110" t="s">
        <v>36</v>
      </c>
      <c r="I84" s="146" t="str">
        <f>IF($M$2,I75,"")</f>
        <v/>
      </c>
    </row>
    <row r="85" spans="2:10" s="19" customFormat="1" ht="18" customHeight="1" x14ac:dyDescent="0.3">
      <c r="D85" s="175" t="s">
        <v>33</v>
      </c>
      <c r="E85" s="175"/>
      <c r="F85" s="169" t="str">
        <f t="shared" si="4"/>
        <v/>
      </c>
      <c r="G85" s="169"/>
      <c r="H85" s="169"/>
      <c r="I85" s="169"/>
      <c r="J85"/>
    </row>
    <row r="86" spans="2:10" s="19" customFormat="1" ht="18" customHeight="1" x14ac:dyDescent="0.3">
      <c r="B86" s="2"/>
      <c r="D86" s="168" t="s">
        <v>162</v>
      </c>
      <c r="E86" s="168"/>
      <c r="F86" s="169" t="str">
        <f t="shared" si="4"/>
        <v/>
      </c>
      <c r="G86" s="169"/>
      <c r="H86" s="169"/>
      <c r="I86" s="169"/>
    </row>
    <row r="87" spans="2:10" ht="18" customHeight="1" x14ac:dyDescent="0.3"/>
    <row r="88" spans="2:10" ht="18" customHeight="1" x14ac:dyDescent="0.3">
      <c r="D88" s="69" t="s">
        <v>37</v>
      </c>
      <c r="F88" s="177"/>
      <c r="G88" s="177"/>
      <c r="H88" s="177"/>
      <c r="I88" s="177"/>
    </row>
    <row r="89" spans="2:10" ht="18" customHeight="1" x14ac:dyDescent="0.3"/>
    <row r="90" spans="2:10" ht="18" customHeight="1" x14ac:dyDescent="0.3">
      <c r="D90" s="176"/>
      <c r="E90" s="176"/>
      <c r="F90" s="176"/>
      <c r="G90" s="176"/>
      <c r="H90" s="176"/>
      <c r="I90" s="176"/>
      <c r="J90" s="176"/>
    </row>
    <row r="91" spans="2:10" ht="18" customHeight="1" x14ac:dyDescent="0.3">
      <c r="D91" s="69" t="s">
        <v>39</v>
      </c>
    </row>
    <row r="92" spans="2:10" ht="18" customHeight="1" x14ac:dyDescent="0.3">
      <c r="D92" s="52" t="s">
        <v>164</v>
      </c>
      <c r="F92" s="179"/>
      <c r="G92" s="179"/>
      <c r="H92" s="179"/>
      <c r="I92" s="179"/>
    </row>
    <row r="93" spans="2:10" ht="18" customHeight="1" x14ac:dyDescent="0.3">
      <c r="D93" s="113" t="s">
        <v>40</v>
      </c>
      <c r="E93" s="154"/>
      <c r="F93" s="154"/>
      <c r="G93" s="36"/>
      <c r="H93" s="113" t="s">
        <v>44</v>
      </c>
      <c r="I93" s="137"/>
      <c r="J93" s="37"/>
    </row>
    <row r="94" spans="2:10" ht="18" customHeight="1" x14ac:dyDescent="0.3">
      <c r="C94" s="19"/>
      <c r="D94" s="113" t="s">
        <v>41</v>
      </c>
      <c r="E94" s="114"/>
      <c r="F94" s="137"/>
      <c r="G94" s="36"/>
      <c r="H94" s="36"/>
      <c r="I94" s="36"/>
    </row>
    <row r="95" spans="2:10" ht="18" customHeight="1" x14ac:dyDescent="0.3">
      <c r="C95" s="19"/>
      <c r="D95" s="42"/>
      <c r="E95" s="75" t="s">
        <v>42</v>
      </c>
      <c r="F95" s="75" t="s">
        <v>43</v>
      </c>
      <c r="G95" s="36"/>
      <c r="H95" s="36"/>
      <c r="I95" s="36"/>
    </row>
    <row r="96" spans="2:10" ht="18" customHeight="1" x14ac:dyDescent="0.3">
      <c r="C96" s="19"/>
      <c r="D96" s="19"/>
      <c r="E96" s="19"/>
    </row>
    <row r="97" spans="1:10" ht="18" customHeight="1" x14ac:dyDescent="0.3">
      <c r="C97" s="19"/>
      <c r="D97" s="19"/>
      <c r="E97" s="19"/>
    </row>
    <row r="98" spans="1:10" x14ac:dyDescent="0.3">
      <c r="C98" s="19"/>
      <c r="D98" s="19"/>
      <c r="E98" s="19"/>
    </row>
    <row r="99" spans="1:10" x14ac:dyDescent="0.3">
      <c r="C99" s="19"/>
      <c r="D99" s="19"/>
      <c r="E99" s="19"/>
    </row>
    <row r="100" spans="1:10" x14ac:dyDescent="0.3">
      <c r="C100" s="19"/>
      <c r="D100" s="19"/>
      <c r="E100" s="19"/>
    </row>
    <row r="101" spans="1:10" x14ac:dyDescent="0.3">
      <c r="C101" s="19"/>
      <c r="D101" s="19"/>
      <c r="E101" s="19"/>
    </row>
    <row r="102" spans="1:10" x14ac:dyDescent="0.3">
      <c r="C102" s="19"/>
      <c r="D102" s="19"/>
      <c r="E102" s="19"/>
    </row>
    <row r="103" spans="1:10" x14ac:dyDescent="0.3">
      <c r="C103" s="19"/>
      <c r="D103" s="19"/>
      <c r="E103" s="19"/>
    </row>
    <row r="104" spans="1:10" x14ac:dyDescent="0.3">
      <c r="C104" s="19"/>
      <c r="D104" s="19"/>
      <c r="E104" s="19"/>
    </row>
    <row r="105" spans="1:10" ht="11.25" customHeight="1" thickBot="1" x14ac:dyDescent="0.35">
      <c r="C105" s="19"/>
      <c r="D105" s="19"/>
      <c r="E105" s="19"/>
    </row>
    <row r="106" spans="1:10" x14ac:dyDescent="0.3">
      <c r="A106" s="25"/>
      <c r="B106" s="25"/>
      <c r="C106" s="25"/>
      <c r="D106" s="25"/>
      <c r="E106" s="25"/>
      <c r="F106" s="25"/>
      <c r="G106" s="25"/>
      <c r="H106" s="25"/>
      <c r="I106" s="25"/>
      <c r="J106" s="25"/>
    </row>
    <row r="107" spans="1:10" x14ac:dyDescent="0.3">
      <c r="A107" s="24"/>
      <c r="B107" s="24"/>
      <c r="C107" s="24"/>
      <c r="D107" s="24"/>
      <c r="E107" s="24"/>
      <c r="F107" s="24"/>
      <c r="G107" s="24"/>
      <c r="H107" s="24"/>
      <c r="I107" s="24"/>
      <c r="J107" s="24"/>
    </row>
    <row r="108" spans="1:10" x14ac:dyDescent="0.3">
      <c r="A108" s="24"/>
      <c r="B108" s="24"/>
      <c r="C108" s="24"/>
      <c r="D108" s="24"/>
      <c r="E108" s="24"/>
      <c r="F108" s="24"/>
      <c r="G108" s="24"/>
      <c r="H108" s="24"/>
      <c r="I108" s="24"/>
      <c r="J108" s="24"/>
    </row>
    <row r="109" spans="1:10" x14ac:dyDescent="0.3">
      <c r="A109" s="24"/>
      <c r="B109" s="24"/>
      <c r="C109" s="24"/>
      <c r="D109" s="24"/>
      <c r="E109" s="24"/>
      <c r="F109" s="24"/>
      <c r="G109" s="24"/>
      <c r="H109" s="24"/>
      <c r="I109" s="24"/>
      <c r="J109" s="24"/>
    </row>
  </sheetData>
  <sheetProtection selectLockedCells="1"/>
  <mergeCells count="62">
    <mergeCell ref="D90:J90"/>
    <mergeCell ref="E93:F93"/>
    <mergeCell ref="F88:I88"/>
    <mergeCell ref="F84:G84"/>
    <mergeCell ref="D84:E84"/>
    <mergeCell ref="D85:E85"/>
    <mergeCell ref="F85:I85"/>
    <mergeCell ref="F92:I92"/>
    <mergeCell ref="F72:I72"/>
    <mergeCell ref="F73:I73"/>
    <mergeCell ref="F74:I74"/>
    <mergeCell ref="F76:I76"/>
    <mergeCell ref="D71:E71"/>
    <mergeCell ref="D72:E72"/>
    <mergeCell ref="D73:E73"/>
    <mergeCell ref="D74:E74"/>
    <mergeCell ref="D76:E76"/>
    <mergeCell ref="F75:G75"/>
    <mergeCell ref="D75:E75"/>
    <mergeCell ref="F37:F38"/>
    <mergeCell ref="G37:G38"/>
    <mergeCell ref="H37:H38"/>
    <mergeCell ref="I37:I38"/>
    <mergeCell ref="H66:I66"/>
    <mergeCell ref="I29:I30"/>
    <mergeCell ref="F33:F34"/>
    <mergeCell ref="G33:G34"/>
    <mergeCell ref="H33:H34"/>
    <mergeCell ref="I33:I34"/>
    <mergeCell ref="G6:I6"/>
    <mergeCell ref="B8:E9"/>
    <mergeCell ref="F8:F9"/>
    <mergeCell ref="H8:H9"/>
    <mergeCell ref="I8:I9"/>
    <mergeCell ref="F14:F15"/>
    <mergeCell ref="G14:G15"/>
    <mergeCell ref="H14:H15"/>
    <mergeCell ref="I14:I15"/>
    <mergeCell ref="F71:I71"/>
    <mergeCell ref="F18:F19"/>
    <mergeCell ref="G18:G19"/>
    <mergeCell ref="H18:H19"/>
    <mergeCell ref="I18:I19"/>
    <mergeCell ref="F25:F26"/>
    <mergeCell ref="G25:G26"/>
    <mergeCell ref="H25:H26"/>
    <mergeCell ref="I25:I26"/>
    <mergeCell ref="F29:F30"/>
    <mergeCell ref="G29:G30"/>
    <mergeCell ref="H29:H30"/>
    <mergeCell ref="D77:E77"/>
    <mergeCell ref="F77:I77"/>
    <mergeCell ref="D86:E86"/>
    <mergeCell ref="F86:I86"/>
    <mergeCell ref="F80:I80"/>
    <mergeCell ref="F81:I81"/>
    <mergeCell ref="F82:I82"/>
    <mergeCell ref="F83:I83"/>
    <mergeCell ref="D80:E80"/>
    <mergeCell ref="D81:E81"/>
    <mergeCell ref="D82:E82"/>
    <mergeCell ref="D83:E83"/>
  </mergeCells>
  <conditionalFormatting sqref="I65 D65:E65">
    <cfRule type="expression" dxfId="3" priority="6">
      <formula>NOT($M$1)</formula>
    </cfRule>
  </conditionalFormatting>
  <conditionalFormatting sqref="H65">
    <cfRule type="expression" dxfId="2" priority="1">
      <formula>NOT($M$1)</formula>
    </cfRule>
  </conditionalFormatting>
  <dataValidations count="2">
    <dataValidation type="whole" operator="greaterThanOrEqual" allowBlank="1" showInputMessage="1" showErrorMessage="1" sqref="F94" xr:uid="{0CEE29FF-7F0E-42FF-B0E5-0F67A98480D6}">
      <formula1>2000</formula1>
    </dataValidation>
    <dataValidation type="list" allowBlank="1" showInputMessage="1" showErrorMessage="1" sqref="E94" xr:uid="{619EBB14-D02A-4F79-935F-5BD1C20B70B7}">
      <formula1>"1,2,3,4,5,6,7,8,9,10,11,12"</formula1>
    </dataValidation>
  </dataValidations>
  <printOptions horizontalCentered="1"/>
  <pageMargins left="0" right="0" top="0" bottom="0" header="0" footer="0"/>
  <pageSetup scale="98" fitToHeight="0" orientation="portrait" r:id="rId1"/>
  <rowBreaks count="1" manualBreakCount="1">
    <brk id="67" max="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print="0" autoFill="0" autoLine="0" autoPict="0">
                <anchor moveWithCells="1">
                  <from>
                    <xdr:col>3</xdr:col>
                    <xdr:colOff>76200</xdr:colOff>
                    <xdr:row>63</xdr:row>
                    <xdr:rowOff>106680</xdr:rowOff>
                  </from>
                  <to>
                    <xdr:col>3</xdr:col>
                    <xdr:colOff>312420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print="0" autoFill="0" autoLine="0" autoPict="0">
                <anchor moveWithCells="1">
                  <from>
                    <xdr:col>7</xdr:col>
                    <xdr:colOff>396240</xdr:colOff>
                    <xdr:row>78</xdr:row>
                    <xdr:rowOff>7620</xdr:rowOff>
                  </from>
                  <to>
                    <xdr:col>8</xdr:col>
                    <xdr:colOff>53340</xdr:colOff>
                    <xdr:row>78</xdr:row>
                    <xdr:rowOff>198120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22BB5-1F72-492C-85F6-0242F2631772}">
  <sheetPr codeName="Sheet3">
    <pageSetUpPr fitToPage="1"/>
  </sheetPr>
  <dimension ref="A1:T148"/>
  <sheetViews>
    <sheetView showGridLines="0" view="pageBreakPreview" zoomScale="160" zoomScaleNormal="100" zoomScaleSheetLayoutView="160" workbookViewId="0">
      <pane ySplit="7" topLeftCell="A17" activePane="bottomLeft" state="frozen"/>
      <selection pane="bottomLeft" activeCell="D139" sqref="D139:E139"/>
    </sheetView>
  </sheetViews>
  <sheetFormatPr defaultRowHeight="14.4" x14ac:dyDescent="0.3"/>
  <cols>
    <col min="1" max="1" width="7.6640625" customWidth="1"/>
    <col min="3" max="5" width="9.33203125" customWidth="1"/>
    <col min="11" max="11" width="10.6640625" bestFit="1" customWidth="1"/>
    <col min="12" max="12" width="8" customWidth="1"/>
    <col min="15" max="15" width="5" customWidth="1"/>
    <col min="16" max="16" width="0" hidden="1" customWidth="1"/>
  </cols>
  <sheetData>
    <row r="1" spans="1:16" s="17" customFormat="1" x14ac:dyDescent="0.3">
      <c r="P1" s="115" t="b">
        <v>0</v>
      </c>
    </row>
    <row r="2" spans="1:16" s="17" customFormat="1" x14ac:dyDescent="0.3">
      <c r="P2" s="118" t="b">
        <v>0</v>
      </c>
    </row>
    <row r="3" spans="1:16" s="17" customFormat="1" x14ac:dyDescent="0.3"/>
    <row r="4" spans="1:16" s="17" customFormat="1" ht="15" thickBot="1" x14ac:dyDescent="0.3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</row>
    <row r="5" spans="1:16" s="1" customFormat="1" ht="15" thickTop="1" x14ac:dyDescent="0.3"/>
    <row r="6" spans="1:16" s="1" customFormat="1" x14ac:dyDescent="0.3">
      <c r="B6" s="41" t="s">
        <v>27</v>
      </c>
      <c r="C6" s="182"/>
      <c r="D6" s="182"/>
      <c r="E6" s="95"/>
      <c r="F6" s="34"/>
      <c r="G6" s="34"/>
      <c r="H6" s="43" t="s">
        <v>26</v>
      </c>
      <c r="I6" s="180"/>
      <c r="J6" s="180"/>
      <c r="K6" s="180"/>
    </row>
    <row r="7" spans="1:16" s="1" customFormat="1" x14ac:dyDescent="0.3"/>
    <row r="8" spans="1:16" s="4" customFormat="1" ht="10.5" customHeight="1" x14ac:dyDescent="0.3">
      <c r="A8"/>
      <c r="B8" s="158" t="s">
        <v>4</v>
      </c>
      <c r="C8" s="158"/>
      <c r="D8" s="158"/>
      <c r="E8" s="158"/>
      <c r="F8" s="158"/>
      <c r="G8" s="158" t="s">
        <v>60</v>
      </c>
      <c r="H8" s="158" t="s">
        <v>6</v>
      </c>
      <c r="I8" s="15"/>
      <c r="J8" s="158" t="s">
        <v>14</v>
      </c>
      <c r="K8" s="158" t="s">
        <v>5</v>
      </c>
    </row>
    <row r="9" spans="1:16" s="4" customFormat="1" ht="10.5" customHeight="1" x14ac:dyDescent="0.3">
      <c r="A9"/>
      <c r="B9" s="158"/>
      <c r="C9" s="158"/>
      <c r="D9" s="158"/>
      <c r="E9" s="158"/>
      <c r="F9" s="158"/>
      <c r="G9" s="158"/>
      <c r="H9" s="158"/>
      <c r="I9" s="16"/>
      <c r="J9" s="158"/>
      <c r="K9" s="158"/>
    </row>
    <row r="10" spans="1:16" s="1" customFormat="1" ht="5.25" customHeight="1" x14ac:dyDescent="0.3">
      <c r="A10"/>
    </row>
    <row r="11" spans="1:16" s="1" customFormat="1" ht="11.25" customHeight="1" x14ac:dyDescent="0.3">
      <c r="C11" s="159" t="s">
        <v>53</v>
      </c>
      <c r="D11" s="159"/>
      <c r="E11" s="159"/>
      <c r="G11" s="48" t="s">
        <v>54</v>
      </c>
      <c r="H11" s="38" t="s">
        <v>57</v>
      </c>
      <c r="I11" s="83">
        <v>45.8</v>
      </c>
      <c r="J11" s="144"/>
      <c r="K11" s="145">
        <f t="shared" ref="K11" si="0">I11*J11</f>
        <v>0</v>
      </c>
    </row>
    <row r="12" spans="1:16" ht="11.25" customHeight="1" x14ac:dyDescent="0.3">
      <c r="C12" s="159"/>
      <c r="D12" s="159"/>
      <c r="E12" s="159"/>
      <c r="G12" s="48" t="s">
        <v>55</v>
      </c>
      <c r="H12" s="38" t="s">
        <v>58</v>
      </c>
      <c r="I12" s="83">
        <v>68.7</v>
      </c>
      <c r="J12" s="144"/>
      <c r="K12" s="145">
        <f>I12*J12</f>
        <v>0</v>
      </c>
      <c r="N12" s="32"/>
    </row>
    <row r="13" spans="1:16" ht="11.25" customHeight="1" x14ac:dyDescent="0.3">
      <c r="C13" s="159"/>
      <c r="D13" s="159"/>
      <c r="E13" s="159"/>
      <c r="G13" s="49" t="s">
        <v>56</v>
      </c>
      <c r="H13" s="38" t="s">
        <v>59</v>
      </c>
      <c r="I13" s="83">
        <v>91.6</v>
      </c>
      <c r="J13" s="144"/>
      <c r="K13" s="145">
        <f t="shared" ref="K13" si="1">I13*J13</f>
        <v>0</v>
      </c>
    </row>
    <row r="14" spans="1:16" ht="5.25" customHeight="1" x14ac:dyDescent="0.3">
      <c r="C14" s="96"/>
      <c r="D14" s="96"/>
      <c r="E14" s="96"/>
      <c r="F14" s="32"/>
      <c r="G14" s="50"/>
      <c r="H14" s="32"/>
      <c r="I14" s="32"/>
      <c r="J14" s="32"/>
      <c r="K14" s="126"/>
    </row>
    <row r="15" spans="1:16" ht="11.25" customHeight="1" x14ac:dyDescent="0.3">
      <c r="C15" s="155" t="s">
        <v>61</v>
      </c>
      <c r="D15" s="155"/>
      <c r="E15" s="155"/>
      <c r="F15" s="39"/>
      <c r="G15" s="49" t="s">
        <v>62</v>
      </c>
      <c r="H15" s="72" t="s">
        <v>57</v>
      </c>
      <c r="I15" s="83">
        <v>51.8</v>
      </c>
      <c r="J15" s="144"/>
      <c r="K15" s="145">
        <f t="shared" ref="K15" si="2">I15*J15</f>
        <v>0</v>
      </c>
    </row>
    <row r="16" spans="1:16" ht="11.25" customHeight="1" x14ac:dyDescent="0.3">
      <c r="C16" s="155"/>
      <c r="D16" s="155"/>
      <c r="E16" s="155"/>
      <c r="F16" s="39"/>
      <c r="G16" s="49" t="s">
        <v>63</v>
      </c>
      <c r="H16" s="72" t="s">
        <v>58</v>
      </c>
      <c r="I16" s="83">
        <v>77.7</v>
      </c>
      <c r="J16" s="144"/>
      <c r="K16" s="145">
        <f>I16*J16</f>
        <v>0</v>
      </c>
    </row>
    <row r="17" spans="2:11" ht="11.25" customHeight="1" x14ac:dyDescent="0.3">
      <c r="C17" s="155"/>
      <c r="D17" s="155"/>
      <c r="E17" s="155"/>
      <c r="F17" s="39"/>
      <c r="G17" s="49" t="s">
        <v>64</v>
      </c>
      <c r="H17" s="72" t="s">
        <v>59</v>
      </c>
      <c r="I17" s="83">
        <v>103.6</v>
      </c>
      <c r="J17" s="144"/>
      <c r="K17" s="145">
        <f t="shared" ref="K17" si="3">I17*J17</f>
        <v>0</v>
      </c>
    </row>
    <row r="18" spans="2:11" ht="5.25" customHeight="1" x14ac:dyDescent="0.3">
      <c r="C18" s="97"/>
      <c r="D18" s="97"/>
      <c r="E18" s="97"/>
      <c r="F18" s="39"/>
      <c r="G18" s="49"/>
      <c r="H18" s="36"/>
      <c r="I18" s="36"/>
      <c r="J18" s="44"/>
      <c r="K18" s="127"/>
    </row>
    <row r="19" spans="2:11" ht="11.25" customHeight="1" x14ac:dyDescent="0.3">
      <c r="C19" s="155" t="s">
        <v>65</v>
      </c>
      <c r="D19" s="155"/>
      <c r="E19" s="155"/>
      <c r="F19" s="39"/>
      <c r="G19" s="49" t="s">
        <v>66</v>
      </c>
      <c r="H19" s="72" t="s">
        <v>57</v>
      </c>
      <c r="I19" s="83">
        <v>55.8</v>
      </c>
      <c r="J19" s="144"/>
      <c r="K19" s="145">
        <f t="shared" ref="K19" si="4">I19*J19</f>
        <v>0</v>
      </c>
    </row>
    <row r="20" spans="2:11" ht="11.25" customHeight="1" x14ac:dyDescent="0.3">
      <c r="C20" s="155"/>
      <c r="D20" s="155"/>
      <c r="E20" s="155"/>
      <c r="F20" s="39"/>
      <c r="G20" s="49" t="s">
        <v>67</v>
      </c>
      <c r="H20" s="72" t="s">
        <v>58</v>
      </c>
      <c r="I20" s="83">
        <v>83.7</v>
      </c>
      <c r="J20" s="144"/>
      <c r="K20" s="145">
        <f>I20*J20</f>
        <v>0</v>
      </c>
    </row>
    <row r="21" spans="2:11" ht="11.25" customHeight="1" x14ac:dyDescent="0.3">
      <c r="C21" s="155"/>
      <c r="D21" s="155"/>
      <c r="E21" s="155"/>
      <c r="F21" s="39"/>
      <c r="G21" s="49" t="s">
        <v>68</v>
      </c>
      <c r="H21" s="72" t="s">
        <v>59</v>
      </c>
      <c r="I21" s="83">
        <v>111.6</v>
      </c>
      <c r="J21" s="144"/>
      <c r="K21" s="145">
        <f t="shared" ref="K21" si="5">I21*J21</f>
        <v>0</v>
      </c>
    </row>
    <row r="22" spans="2:11" ht="6.75" customHeight="1" x14ac:dyDescent="0.3">
      <c r="B22" s="46"/>
      <c r="C22" s="98"/>
      <c r="D22" s="98"/>
      <c r="E22" s="98"/>
      <c r="F22" s="47"/>
      <c r="G22" s="51"/>
      <c r="H22" s="84"/>
      <c r="I22" s="84"/>
      <c r="J22" s="85"/>
      <c r="K22" s="134"/>
    </row>
    <row r="23" spans="2:11" ht="6.75" customHeight="1" x14ac:dyDescent="0.3">
      <c r="C23" s="97"/>
      <c r="D23" s="97"/>
      <c r="E23" s="97"/>
      <c r="F23" s="39"/>
      <c r="G23" s="49"/>
      <c r="H23" s="36"/>
      <c r="I23" s="36"/>
      <c r="J23" s="44"/>
      <c r="K23" s="127"/>
    </row>
    <row r="24" spans="2:11" ht="11.25" customHeight="1" x14ac:dyDescent="0.3">
      <c r="C24" s="155" t="s">
        <v>69</v>
      </c>
      <c r="D24" s="155"/>
      <c r="E24" s="155"/>
      <c r="F24" s="39"/>
      <c r="G24" s="49" t="s">
        <v>70</v>
      </c>
      <c r="H24" s="72" t="s">
        <v>57</v>
      </c>
      <c r="I24" s="83">
        <v>51.8</v>
      </c>
      <c r="J24" s="144"/>
      <c r="K24" s="145">
        <f t="shared" ref="K24" si="6">I24*J24</f>
        <v>0</v>
      </c>
    </row>
    <row r="25" spans="2:11" ht="11.25" customHeight="1" x14ac:dyDescent="0.3">
      <c r="C25" s="155"/>
      <c r="D25" s="155"/>
      <c r="E25" s="155"/>
      <c r="F25" s="39"/>
      <c r="G25" s="49" t="s">
        <v>71</v>
      </c>
      <c r="H25" s="72" t="s">
        <v>58</v>
      </c>
      <c r="I25" s="83">
        <v>77.7</v>
      </c>
      <c r="J25" s="144"/>
      <c r="K25" s="145">
        <f>I25*J25</f>
        <v>0</v>
      </c>
    </row>
    <row r="26" spans="2:11" ht="11.25" customHeight="1" x14ac:dyDescent="0.3">
      <c r="C26" s="155"/>
      <c r="D26" s="155"/>
      <c r="E26" s="155"/>
      <c r="F26" s="39"/>
      <c r="G26" s="49" t="s">
        <v>72</v>
      </c>
      <c r="H26" s="72" t="s">
        <v>59</v>
      </c>
      <c r="I26" s="83">
        <v>103.6</v>
      </c>
      <c r="J26" s="144"/>
      <c r="K26" s="145">
        <f t="shared" ref="K26" si="7">I26*J26</f>
        <v>0</v>
      </c>
    </row>
    <row r="27" spans="2:11" ht="6.75" customHeight="1" x14ac:dyDescent="0.3">
      <c r="B27" s="46"/>
      <c r="C27" s="98"/>
      <c r="D27" s="98"/>
      <c r="E27" s="98"/>
      <c r="F27" s="47"/>
      <c r="G27" s="51"/>
      <c r="H27" s="84"/>
      <c r="I27" s="84"/>
      <c r="J27" s="85"/>
      <c r="K27" s="134"/>
    </row>
    <row r="28" spans="2:11" ht="6.75" customHeight="1" x14ac:dyDescent="0.3">
      <c r="B28" s="23"/>
      <c r="C28" s="99"/>
      <c r="D28" s="99"/>
      <c r="E28" s="99"/>
      <c r="F28" s="52"/>
      <c r="G28" s="53"/>
      <c r="H28" s="40"/>
      <c r="I28" s="40"/>
      <c r="J28" s="88"/>
      <c r="K28" s="129"/>
    </row>
    <row r="29" spans="2:11" ht="11.25" customHeight="1" x14ac:dyDescent="0.3">
      <c r="C29" s="155" t="s">
        <v>74</v>
      </c>
      <c r="D29" s="155"/>
      <c r="E29" s="155"/>
      <c r="F29" s="39"/>
      <c r="G29" s="49" t="s">
        <v>77</v>
      </c>
      <c r="H29" s="72" t="s">
        <v>73</v>
      </c>
      <c r="I29" s="83">
        <v>31.9</v>
      </c>
      <c r="J29" s="144"/>
      <c r="K29" s="145">
        <f t="shared" ref="K29" si="8">I29*J29</f>
        <v>0</v>
      </c>
    </row>
    <row r="30" spans="2:11" ht="11.25" customHeight="1" x14ac:dyDescent="0.3">
      <c r="C30" s="155"/>
      <c r="D30" s="155"/>
      <c r="E30" s="155"/>
      <c r="F30" s="39"/>
      <c r="G30" s="49" t="s">
        <v>78</v>
      </c>
      <c r="H30" s="72" t="s">
        <v>57</v>
      </c>
      <c r="I30" s="83">
        <v>63.8</v>
      </c>
      <c r="J30" s="144"/>
      <c r="K30" s="145">
        <f>I30*J30</f>
        <v>0</v>
      </c>
    </row>
    <row r="31" spans="2:11" ht="5.25" customHeight="1" x14ac:dyDescent="0.3">
      <c r="C31" s="97"/>
      <c r="D31" s="97"/>
      <c r="E31" s="97"/>
      <c r="F31" s="39"/>
      <c r="G31" s="39"/>
      <c r="H31" s="36"/>
      <c r="I31" s="36"/>
      <c r="J31" s="44"/>
      <c r="K31" s="127"/>
    </row>
    <row r="32" spans="2:11" ht="11.25" customHeight="1" x14ac:dyDescent="0.3">
      <c r="C32" s="155" t="s">
        <v>75</v>
      </c>
      <c r="D32" s="155"/>
      <c r="E32" s="155"/>
      <c r="F32" s="39"/>
      <c r="G32" s="49" t="s">
        <v>79</v>
      </c>
      <c r="H32" s="72" t="s">
        <v>73</v>
      </c>
      <c r="I32" s="83">
        <v>37.9</v>
      </c>
      <c r="J32" s="144"/>
      <c r="K32" s="145">
        <f t="shared" ref="K32" si="9">I32*J32</f>
        <v>0</v>
      </c>
    </row>
    <row r="33" spans="2:11" ht="11.25" customHeight="1" x14ac:dyDescent="0.3">
      <c r="C33" s="155"/>
      <c r="D33" s="155"/>
      <c r="E33" s="155"/>
      <c r="F33" s="39"/>
      <c r="G33" s="49" t="s">
        <v>80</v>
      </c>
      <c r="H33" s="72" t="s">
        <v>57</v>
      </c>
      <c r="I33" s="83">
        <v>75.8</v>
      </c>
      <c r="J33" s="144"/>
      <c r="K33" s="145">
        <f>I33*J33</f>
        <v>0</v>
      </c>
    </row>
    <row r="34" spans="2:11" ht="5.25" customHeight="1" x14ac:dyDescent="0.3">
      <c r="C34" s="97"/>
      <c r="D34" s="97"/>
      <c r="E34" s="97"/>
      <c r="F34" s="39"/>
      <c r="G34" s="39"/>
      <c r="H34" s="36"/>
      <c r="I34" s="36"/>
      <c r="J34" s="44"/>
      <c r="K34" s="127"/>
    </row>
    <row r="35" spans="2:11" ht="11.25" customHeight="1" x14ac:dyDescent="0.3">
      <c r="C35" s="155" t="s">
        <v>76</v>
      </c>
      <c r="D35" s="155"/>
      <c r="E35" s="155"/>
      <c r="F35" s="39"/>
      <c r="G35" s="49" t="s">
        <v>81</v>
      </c>
      <c r="H35" s="72" t="s">
        <v>73</v>
      </c>
      <c r="I35" s="83">
        <v>44.9</v>
      </c>
      <c r="J35" s="144"/>
      <c r="K35" s="145">
        <f t="shared" ref="K35" si="10">I35*J35</f>
        <v>0</v>
      </c>
    </row>
    <row r="36" spans="2:11" ht="11.25" customHeight="1" x14ac:dyDescent="0.3">
      <c r="C36" s="155"/>
      <c r="D36" s="155"/>
      <c r="E36" s="155"/>
      <c r="F36" s="39"/>
      <c r="G36" s="49" t="s">
        <v>82</v>
      </c>
      <c r="H36" s="72" t="s">
        <v>57</v>
      </c>
      <c r="I36" s="83">
        <v>89.8</v>
      </c>
      <c r="J36" s="144"/>
      <c r="K36" s="145">
        <f>I36*J36</f>
        <v>0</v>
      </c>
    </row>
    <row r="37" spans="2:11" ht="6.75" customHeight="1" x14ac:dyDescent="0.3">
      <c r="B37" s="46"/>
      <c r="C37" s="98"/>
      <c r="D37" s="98"/>
      <c r="E37" s="98"/>
      <c r="F37" s="47"/>
      <c r="G37" s="51"/>
      <c r="H37" s="84"/>
      <c r="I37" s="84"/>
      <c r="J37" s="85"/>
      <c r="K37" s="134"/>
    </row>
    <row r="38" spans="2:11" ht="6.75" customHeight="1" x14ac:dyDescent="0.3">
      <c r="C38" s="97"/>
      <c r="D38" s="97"/>
      <c r="E38" s="97"/>
      <c r="F38" s="39"/>
      <c r="G38" s="39"/>
      <c r="H38" s="36"/>
      <c r="I38" s="36"/>
      <c r="J38" s="44"/>
      <c r="K38" s="127"/>
    </row>
    <row r="39" spans="2:11" ht="11.25" customHeight="1" x14ac:dyDescent="0.3">
      <c r="C39" s="155" t="s">
        <v>83</v>
      </c>
      <c r="D39" s="155"/>
      <c r="E39" s="155"/>
      <c r="F39" s="39"/>
      <c r="G39" s="49" t="s">
        <v>86</v>
      </c>
      <c r="H39" s="72" t="s">
        <v>73</v>
      </c>
      <c r="I39" s="83">
        <v>41.9</v>
      </c>
      <c r="J39" s="144"/>
      <c r="K39" s="145">
        <f t="shared" ref="K39" si="11">I39*J39</f>
        <v>0</v>
      </c>
    </row>
    <row r="40" spans="2:11" ht="11.25" customHeight="1" x14ac:dyDescent="0.3">
      <c r="C40" s="155"/>
      <c r="D40" s="155"/>
      <c r="E40" s="155"/>
      <c r="F40" s="39"/>
      <c r="G40" s="49" t="s">
        <v>87</v>
      </c>
      <c r="H40" s="72" t="s">
        <v>57</v>
      </c>
      <c r="I40" s="83">
        <v>83.8</v>
      </c>
      <c r="J40" s="144"/>
      <c r="K40" s="145">
        <f>I40*J40</f>
        <v>0</v>
      </c>
    </row>
    <row r="41" spans="2:11" ht="5.25" customHeight="1" x14ac:dyDescent="0.3">
      <c r="C41" s="97"/>
      <c r="D41" s="97"/>
      <c r="E41" s="97"/>
      <c r="F41" s="39"/>
      <c r="G41" s="39"/>
      <c r="H41" s="36"/>
      <c r="I41" s="36"/>
      <c r="J41" s="44"/>
      <c r="K41" s="127"/>
    </row>
    <row r="42" spans="2:11" ht="11.25" customHeight="1" x14ac:dyDescent="0.3">
      <c r="C42" s="155" t="s">
        <v>84</v>
      </c>
      <c r="D42" s="155"/>
      <c r="E42" s="155"/>
      <c r="F42" s="39"/>
      <c r="G42" s="49" t="s">
        <v>88</v>
      </c>
      <c r="H42" s="72" t="s">
        <v>73</v>
      </c>
      <c r="I42" s="83">
        <v>49.9</v>
      </c>
      <c r="J42" s="144"/>
      <c r="K42" s="145">
        <f t="shared" ref="K42" si="12">I42*J42</f>
        <v>0</v>
      </c>
    </row>
    <row r="43" spans="2:11" ht="11.25" customHeight="1" x14ac:dyDescent="0.3">
      <c r="C43" s="155"/>
      <c r="D43" s="155"/>
      <c r="E43" s="155"/>
      <c r="F43" s="39"/>
      <c r="G43" s="49" t="s">
        <v>89</v>
      </c>
      <c r="H43" s="72" t="s">
        <v>57</v>
      </c>
      <c r="I43" s="83">
        <v>99.8</v>
      </c>
      <c r="J43" s="144"/>
      <c r="K43" s="145">
        <f>I43*J43</f>
        <v>0</v>
      </c>
    </row>
    <row r="44" spans="2:11" ht="5.25" customHeight="1" x14ac:dyDescent="0.3">
      <c r="C44" s="97"/>
      <c r="D44" s="97"/>
      <c r="E44" s="97"/>
      <c r="F44" s="39"/>
      <c r="G44" s="39"/>
      <c r="H44" s="36"/>
      <c r="I44" s="36"/>
      <c r="J44" s="44"/>
      <c r="K44" s="127"/>
    </row>
    <row r="45" spans="2:11" ht="11.25" customHeight="1" x14ac:dyDescent="0.3">
      <c r="C45" s="155" t="s">
        <v>85</v>
      </c>
      <c r="D45" s="155"/>
      <c r="E45" s="155"/>
      <c r="F45" s="39"/>
      <c r="G45" s="49" t="s">
        <v>90</v>
      </c>
      <c r="H45" s="72" t="s">
        <v>73</v>
      </c>
      <c r="I45" s="83">
        <v>59.9</v>
      </c>
      <c r="J45" s="144"/>
      <c r="K45" s="145">
        <f t="shared" ref="K45" si="13">I45*J45</f>
        <v>0</v>
      </c>
    </row>
    <row r="46" spans="2:11" ht="11.25" customHeight="1" x14ac:dyDescent="0.3">
      <c r="C46" s="155"/>
      <c r="D46" s="155"/>
      <c r="E46" s="155"/>
      <c r="F46" s="39"/>
      <c r="G46" s="49" t="s">
        <v>91</v>
      </c>
      <c r="H46" s="72" t="s">
        <v>57</v>
      </c>
      <c r="I46" s="83">
        <v>119.8</v>
      </c>
      <c r="J46" s="144"/>
      <c r="K46" s="145">
        <f>I46*J46</f>
        <v>0</v>
      </c>
    </row>
    <row r="47" spans="2:11" ht="6.75" customHeight="1" x14ac:dyDescent="0.3">
      <c r="B47" s="46"/>
      <c r="C47" s="47"/>
      <c r="D47" s="47"/>
      <c r="E47" s="47"/>
      <c r="F47" s="47"/>
      <c r="G47" s="51"/>
      <c r="H47" s="84"/>
      <c r="I47" s="84"/>
      <c r="J47" s="85"/>
      <c r="K47" s="134"/>
    </row>
    <row r="48" spans="2:11" ht="6.75" customHeight="1" x14ac:dyDescent="0.3">
      <c r="C48" s="39"/>
      <c r="D48" s="39"/>
      <c r="E48" s="39"/>
      <c r="F48" s="39"/>
      <c r="G48" s="39"/>
      <c r="H48" s="36"/>
      <c r="I48" s="36"/>
      <c r="J48" s="44"/>
      <c r="K48" s="127"/>
    </row>
    <row r="49" spans="2:11" ht="11.25" customHeight="1" x14ac:dyDescent="0.3">
      <c r="C49" s="155" t="s">
        <v>92</v>
      </c>
      <c r="D49" s="155"/>
      <c r="E49" s="155"/>
      <c r="F49" s="39"/>
      <c r="G49" s="49" t="s">
        <v>95</v>
      </c>
      <c r="H49" s="72" t="s">
        <v>73</v>
      </c>
      <c r="I49" s="83">
        <v>46.9</v>
      </c>
      <c r="J49" s="144"/>
      <c r="K49" s="145">
        <f t="shared" ref="K49" si="14">I49*J49</f>
        <v>0</v>
      </c>
    </row>
    <row r="50" spans="2:11" ht="11.25" customHeight="1" x14ac:dyDescent="0.3">
      <c r="C50" s="155"/>
      <c r="D50" s="155"/>
      <c r="E50" s="155"/>
      <c r="F50" s="39"/>
      <c r="G50" s="49" t="s">
        <v>96</v>
      </c>
      <c r="H50" s="72" t="s">
        <v>57</v>
      </c>
      <c r="I50" s="83">
        <v>93.8</v>
      </c>
      <c r="J50" s="144"/>
      <c r="K50" s="145">
        <f>I50*J50</f>
        <v>0</v>
      </c>
    </row>
    <row r="51" spans="2:11" ht="5.25" customHeight="1" x14ac:dyDescent="0.3">
      <c r="C51" s="97"/>
      <c r="D51" s="97"/>
      <c r="E51" s="97"/>
      <c r="F51" s="39"/>
      <c r="G51" s="39"/>
      <c r="H51" s="36"/>
      <c r="I51" s="36"/>
      <c r="J51" s="44"/>
      <c r="K51" s="127"/>
    </row>
    <row r="52" spans="2:11" ht="11.25" customHeight="1" x14ac:dyDescent="0.3">
      <c r="C52" s="155" t="s">
        <v>93</v>
      </c>
      <c r="D52" s="155"/>
      <c r="E52" s="155"/>
      <c r="F52" s="39"/>
      <c r="G52" s="49" t="s">
        <v>97</v>
      </c>
      <c r="H52" s="72" t="s">
        <v>73</v>
      </c>
      <c r="I52" s="83">
        <v>54.9</v>
      </c>
      <c r="J52" s="144"/>
      <c r="K52" s="145">
        <f t="shared" ref="K52" si="15">I52*J52</f>
        <v>0</v>
      </c>
    </row>
    <row r="53" spans="2:11" ht="11.25" customHeight="1" x14ac:dyDescent="0.3">
      <c r="C53" s="155"/>
      <c r="D53" s="155"/>
      <c r="E53" s="155"/>
      <c r="F53" s="39"/>
      <c r="G53" s="49" t="s">
        <v>98</v>
      </c>
      <c r="H53" s="72" t="s">
        <v>57</v>
      </c>
      <c r="I53" s="83">
        <v>109.8</v>
      </c>
      <c r="J53" s="144"/>
      <c r="K53" s="145">
        <f>I53*J53</f>
        <v>0</v>
      </c>
    </row>
    <row r="54" spans="2:11" ht="5.25" customHeight="1" x14ac:dyDescent="0.3">
      <c r="C54" s="97"/>
      <c r="D54" s="97"/>
      <c r="E54" s="97"/>
      <c r="F54" s="39"/>
      <c r="G54" s="39"/>
      <c r="H54" s="36"/>
      <c r="I54" s="36"/>
      <c r="J54" s="44"/>
      <c r="K54" s="127"/>
    </row>
    <row r="55" spans="2:11" ht="11.25" customHeight="1" x14ac:dyDescent="0.3">
      <c r="C55" s="155" t="s">
        <v>94</v>
      </c>
      <c r="D55" s="155"/>
      <c r="E55" s="155"/>
      <c r="F55" s="39"/>
      <c r="G55" s="49" t="s">
        <v>99</v>
      </c>
      <c r="H55" s="72" t="s">
        <v>73</v>
      </c>
      <c r="I55" s="83">
        <v>68.900000000000006</v>
      </c>
      <c r="J55" s="144"/>
      <c r="K55" s="145">
        <f t="shared" ref="K55" si="16">I55*J55</f>
        <v>0</v>
      </c>
    </row>
    <row r="56" spans="2:11" ht="11.25" customHeight="1" x14ac:dyDescent="0.3">
      <c r="C56" s="155"/>
      <c r="D56" s="155"/>
      <c r="E56" s="155"/>
      <c r="F56" s="39"/>
      <c r="G56" s="49" t="s">
        <v>100</v>
      </c>
      <c r="H56" s="72" t="s">
        <v>57</v>
      </c>
      <c r="I56" s="83">
        <v>137.80000000000001</v>
      </c>
      <c r="J56" s="144"/>
      <c r="K56" s="145">
        <f>I56*J56</f>
        <v>0</v>
      </c>
    </row>
    <row r="57" spans="2:11" ht="6.75" customHeight="1" x14ac:dyDescent="0.3">
      <c r="B57" s="46"/>
      <c r="C57" s="98"/>
      <c r="D57" s="98"/>
      <c r="E57" s="98"/>
      <c r="F57" s="47"/>
      <c r="G57" s="51"/>
      <c r="H57" s="84"/>
      <c r="I57" s="84"/>
      <c r="J57" s="85"/>
      <c r="K57" s="134"/>
    </row>
    <row r="58" spans="2:11" ht="6.75" customHeight="1" x14ac:dyDescent="0.3">
      <c r="C58" s="97"/>
      <c r="D58" s="97"/>
      <c r="E58" s="97"/>
      <c r="F58" s="39"/>
      <c r="G58" s="49"/>
      <c r="H58" s="36"/>
      <c r="I58" s="36"/>
      <c r="J58" s="44"/>
      <c r="K58" s="127"/>
    </row>
    <row r="59" spans="2:11" ht="11.25" customHeight="1" x14ac:dyDescent="0.3">
      <c r="C59" s="155" t="s">
        <v>101</v>
      </c>
      <c r="D59" s="155"/>
      <c r="E59" s="155"/>
      <c r="F59" s="39"/>
      <c r="G59" s="49" t="s">
        <v>104</v>
      </c>
      <c r="H59" s="72" t="s">
        <v>73</v>
      </c>
      <c r="I59" s="83">
        <v>59.9</v>
      </c>
      <c r="J59" s="144"/>
      <c r="K59" s="145">
        <f t="shared" ref="K59" si="17">I59*J59</f>
        <v>0</v>
      </c>
    </row>
    <row r="60" spans="2:11" ht="11.25" customHeight="1" x14ac:dyDescent="0.3">
      <c r="C60" s="155"/>
      <c r="D60" s="155"/>
      <c r="E60" s="155"/>
      <c r="F60" s="39"/>
      <c r="G60" s="49" t="s">
        <v>105</v>
      </c>
      <c r="H60" s="72" t="s">
        <v>57</v>
      </c>
      <c r="I60" s="83">
        <v>119.8</v>
      </c>
      <c r="J60" s="144"/>
      <c r="K60" s="145">
        <f>I60*J60</f>
        <v>0</v>
      </c>
    </row>
    <row r="61" spans="2:11" ht="6.75" customHeight="1" x14ac:dyDescent="0.3">
      <c r="B61" s="46"/>
      <c r="C61" s="98"/>
      <c r="D61" s="98"/>
      <c r="E61" s="98"/>
      <c r="F61" s="47"/>
      <c r="G61" s="51"/>
      <c r="H61" s="84"/>
      <c r="I61" s="84"/>
      <c r="J61" s="85"/>
      <c r="K61" s="134"/>
    </row>
    <row r="62" spans="2:11" ht="6.75" customHeight="1" x14ac:dyDescent="0.3">
      <c r="C62" s="97"/>
      <c r="D62" s="97"/>
      <c r="E62" s="97"/>
      <c r="F62" s="39"/>
      <c r="G62" s="49"/>
      <c r="H62" s="36"/>
      <c r="I62" s="36"/>
      <c r="J62" s="44"/>
      <c r="K62" s="127"/>
    </row>
    <row r="63" spans="2:11" ht="11.25" customHeight="1" x14ac:dyDescent="0.3">
      <c r="C63" s="35" t="s">
        <v>102</v>
      </c>
      <c r="D63" s="35"/>
      <c r="E63" s="35"/>
      <c r="F63" s="39"/>
      <c r="G63" s="49" t="s">
        <v>106</v>
      </c>
      <c r="H63" s="72" t="s">
        <v>73</v>
      </c>
      <c r="I63" s="83">
        <v>69.900000000000006</v>
      </c>
      <c r="J63" s="144"/>
      <c r="K63" s="145">
        <f t="shared" ref="K63" si="18">I63*J63</f>
        <v>0</v>
      </c>
    </row>
    <row r="64" spans="2:11" ht="6.75" customHeight="1" x14ac:dyDescent="0.3">
      <c r="B64" s="46"/>
      <c r="C64" s="98"/>
      <c r="D64" s="98"/>
      <c r="E64" s="98"/>
      <c r="F64" s="47"/>
      <c r="G64" s="51"/>
      <c r="H64" s="84"/>
      <c r="I64" s="84"/>
      <c r="J64" s="85"/>
      <c r="K64" s="134"/>
    </row>
    <row r="65" spans="2:11" ht="6.75" customHeight="1" x14ac:dyDescent="0.3">
      <c r="C65" s="97"/>
      <c r="D65" s="97"/>
      <c r="E65" s="97"/>
      <c r="F65" s="39"/>
      <c r="G65" s="49"/>
      <c r="H65" s="36"/>
      <c r="I65" s="36"/>
      <c r="J65" s="44"/>
      <c r="K65" s="127"/>
    </row>
    <row r="66" spans="2:11" ht="11.25" customHeight="1" x14ac:dyDescent="0.3">
      <c r="C66" s="35" t="s">
        <v>103</v>
      </c>
      <c r="D66" s="35"/>
      <c r="E66" s="35"/>
      <c r="F66" s="39"/>
      <c r="G66" s="49">
        <v>4360</v>
      </c>
      <c r="H66" s="72" t="s">
        <v>73</v>
      </c>
      <c r="I66" s="83">
        <v>7.95</v>
      </c>
      <c r="J66" s="144"/>
      <c r="K66" s="145">
        <f t="shared" ref="K66" si="19">I66*J66</f>
        <v>0</v>
      </c>
    </row>
    <row r="67" spans="2:11" ht="6.75" customHeight="1" x14ac:dyDescent="0.3">
      <c r="B67" s="46"/>
      <c r="C67" s="98"/>
      <c r="D67" s="98"/>
      <c r="E67" s="98"/>
      <c r="F67" s="47"/>
      <c r="G67" s="51"/>
      <c r="H67" s="84"/>
      <c r="I67" s="84"/>
      <c r="J67" s="85"/>
      <c r="K67" s="134"/>
    </row>
    <row r="68" spans="2:11" ht="6.75" customHeight="1" x14ac:dyDescent="0.3">
      <c r="C68" s="27"/>
      <c r="D68" s="27"/>
      <c r="E68" s="27"/>
      <c r="H68" s="44"/>
      <c r="I68" s="44"/>
      <c r="J68" s="44"/>
      <c r="K68" s="127"/>
    </row>
    <row r="69" spans="2:11" ht="11.25" customHeight="1" x14ac:dyDescent="0.3">
      <c r="C69" s="155" t="s">
        <v>107</v>
      </c>
      <c r="D69" s="155"/>
      <c r="E69" s="155"/>
      <c r="F69" s="39"/>
      <c r="G69" s="49" t="s">
        <v>110</v>
      </c>
      <c r="H69" s="72" t="s">
        <v>57</v>
      </c>
      <c r="I69" s="83">
        <v>45.8</v>
      </c>
      <c r="J69" s="144"/>
      <c r="K69" s="145">
        <f t="shared" ref="K69" si="20">I69*J69</f>
        <v>0</v>
      </c>
    </row>
    <row r="70" spans="2:11" ht="11.25" customHeight="1" x14ac:dyDescent="0.3">
      <c r="C70" s="155"/>
      <c r="D70" s="155"/>
      <c r="E70" s="155"/>
      <c r="F70" s="39"/>
      <c r="G70" s="49" t="s">
        <v>111</v>
      </c>
      <c r="H70" s="72" t="s">
        <v>58</v>
      </c>
      <c r="I70" s="83">
        <v>68.7</v>
      </c>
      <c r="J70" s="144"/>
      <c r="K70" s="145">
        <f>I70*J70</f>
        <v>0</v>
      </c>
    </row>
    <row r="71" spans="2:11" ht="11.25" customHeight="1" x14ac:dyDescent="0.3">
      <c r="C71" s="155"/>
      <c r="D71" s="155"/>
      <c r="E71" s="155"/>
      <c r="F71" s="39"/>
      <c r="G71" s="49" t="s">
        <v>112</v>
      </c>
      <c r="H71" s="72" t="s">
        <v>59</v>
      </c>
      <c r="I71" s="83">
        <v>91.6</v>
      </c>
      <c r="J71" s="144"/>
      <c r="K71" s="145">
        <f t="shared" ref="K71" si="21">I71*J71</f>
        <v>0</v>
      </c>
    </row>
    <row r="72" spans="2:11" ht="5.25" customHeight="1" x14ac:dyDescent="0.3">
      <c r="B72" s="23"/>
      <c r="C72" s="99"/>
      <c r="D72" s="99"/>
      <c r="E72" s="99"/>
      <c r="F72" s="52"/>
      <c r="G72" s="53"/>
      <c r="H72" s="40"/>
      <c r="I72" s="40"/>
      <c r="J72" s="88"/>
      <c r="K72" s="129"/>
    </row>
    <row r="73" spans="2:11" ht="11.25" customHeight="1" x14ac:dyDescent="0.3">
      <c r="C73" s="155" t="s">
        <v>108</v>
      </c>
      <c r="D73" s="155"/>
      <c r="E73" s="155"/>
      <c r="F73" s="39"/>
      <c r="G73" s="49" t="s">
        <v>113</v>
      </c>
      <c r="H73" s="72" t="s">
        <v>57</v>
      </c>
      <c r="I73" s="83">
        <v>51.8</v>
      </c>
      <c r="J73" s="144"/>
      <c r="K73" s="145">
        <f t="shared" ref="K73" si="22">I73*J73</f>
        <v>0</v>
      </c>
    </row>
    <row r="74" spans="2:11" ht="11.25" customHeight="1" x14ac:dyDescent="0.3">
      <c r="C74" s="155"/>
      <c r="D74" s="155"/>
      <c r="E74" s="155"/>
      <c r="F74" s="39"/>
      <c r="G74" s="49" t="s">
        <v>114</v>
      </c>
      <c r="H74" s="72" t="s">
        <v>58</v>
      </c>
      <c r="I74" s="83">
        <v>77.7</v>
      </c>
      <c r="J74" s="144"/>
      <c r="K74" s="145">
        <f>I74*J74</f>
        <v>0</v>
      </c>
    </row>
    <row r="75" spans="2:11" ht="11.25" customHeight="1" x14ac:dyDescent="0.3">
      <c r="C75" s="155"/>
      <c r="D75" s="155"/>
      <c r="E75" s="155"/>
      <c r="F75" s="39"/>
      <c r="G75" s="49" t="s">
        <v>115</v>
      </c>
      <c r="H75" s="72" t="s">
        <v>59</v>
      </c>
      <c r="I75" s="83">
        <v>103.6</v>
      </c>
      <c r="J75" s="144"/>
      <c r="K75" s="145">
        <f t="shared" ref="K75" si="23">I75*J75</f>
        <v>0</v>
      </c>
    </row>
    <row r="76" spans="2:11" ht="5.25" customHeight="1" x14ac:dyDescent="0.3">
      <c r="B76" s="23"/>
      <c r="C76" s="99"/>
      <c r="D76" s="99"/>
      <c r="E76" s="99"/>
      <c r="F76" s="52"/>
      <c r="G76" s="53"/>
      <c r="H76" s="40"/>
      <c r="I76" s="40"/>
      <c r="J76" s="88"/>
      <c r="K76" s="129"/>
    </row>
    <row r="77" spans="2:11" ht="11.25" customHeight="1" x14ac:dyDescent="0.3">
      <c r="C77" s="155" t="s">
        <v>109</v>
      </c>
      <c r="D77" s="155"/>
      <c r="E77" s="155"/>
      <c r="F77" s="39"/>
      <c r="G77" s="49" t="s">
        <v>116</v>
      </c>
      <c r="H77" s="72" t="s">
        <v>57</v>
      </c>
      <c r="I77" s="83">
        <v>55.8</v>
      </c>
      <c r="J77" s="144"/>
      <c r="K77" s="145">
        <f t="shared" ref="K77" si="24">I77*J77</f>
        <v>0</v>
      </c>
    </row>
    <row r="78" spans="2:11" ht="11.25" customHeight="1" x14ac:dyDescent="0.3">
      <c r="C78" s="155"/>
      <c r="D78" s="155"/>
      <c r="E78" s="155"/>
      <c r="F78" s="39"/>
      <c r="G78" s="49" t="s">
        <v>117</v>
      </c>
      <c r="H78" s="72" t="s">
        <v>58</v>
      </c>
      <c r="I78" s="83">
        <v>83.7</v>
      </c>
      <c r="J78" s="144"/>
      <c r="K78" s="145">
        <f>I78*J78</f>
        <v>0</v>
      </c>
    </row>
    <row r="79" spans="2:11" ht="11.25" customHeight="1" x14ac:dyDescent="0.3">
      <c r="C79" s="155"/>
      <c r="D79" s="155"/>
      <c r="E79" s="155"/>
      <c r="F79" s="39"/>
      <c r="G79" s="49" t="s">
        <v>118</v>
      </c>
      <c r="H79" s="72" t="s">
        <v>59</v>
      </c>
      <c r="I79" s="83">
        <v>111.6</v>
      </c>
      <c r="J79" s="144"/>
      <c r="K79" s="145">
        <f t="shared" ref="K79" si="25">I79*J79</f>
        <v>0</v>
      </c>
    </row>
    <row r="80" spans="2:11" ht="15" customHeight="1" thickBot="1" x14ac:dyDescent="0.35">
      <c r="H80" s="44"/>
      <c r="I80" s="44"/>
      <c r="J80" s="44"/>
      <c r="K80" s="127"/>
    </row>
    <row r="81" spans="1:12" ht="5.25" customHeight="1" x14ac:dyDescent="0.3">
      <c r="A81" s="25"/>
      <c r="B81" s="25"/>
      <c r="C81" s="25"/>
      <c r="D81" s="25"/>
      <c r="E81" s="25"/>
      <c r="F81" s="25"/>
      <c r="G81" s="25"/>
      <c r="H81" s="86"/>
      <c r="I81" s="86"/>
      <c r="J81" s="86"/>
      <c r="K81" s="135"/>
      <c r="L81" s="25"/>
    </row>
    <row r="82" spans="1:12" x14ac:dyDescent="0.3">
      <c r="A82" s="24"/>
      <c r="B82" s="24"/>
      <c r="C82" s="24"/>
      <c r="D82" s="24"/>
      <c r="E82" s="24"/>
      <c r="F82" s="24"/>
      <c r="G82" s="24"/>
      <c r="H82" s="87"/>
      <c r="I82" s="87"/>
      <c r="J82" s="87"/>
      <c r="K82" s="136"/>
      <c r="L82" s="24"/>
    </row>
    <row r="83" spans="1:12" ht="12.75" customHeight="1" x14ac:dyDescent="0.3">
      <c r="A83" s="24"/>
      <c r="B83" s="24"/>
      <c r="C83" s="24"/>
      <c r="D83" s="24"/>
      <c r="E83" s="24"/>
      <c r="F83" s="24"/>
      <c r="G83" s="24"/>
      <c r="H83" s="87"/>
      <c r="I83" s="87"/>
      <c r="J83" s="87"/>
      <c r="K83" s="136"/>
      <c r="L83" s="24"/>
    </row>
    <row r="84" spans="1:12" ht="5.25" customHeight="1" x14ac:dyDescent="0.3">
      <c r="A84" s="24"/>
      <c r="B84" s="24"/>
      <c r="C84" s="24"/>
      <c r="D84" s="24"/>
      <c r="E84" s="24"/>
      <c r="F84" s="24"/>
      <c r="G84" s="24"/>
      <c r="H84" s="87"/>
      <c r="I84" s="87"/>
      <c r="J84" s="87"/>
      <c r="K84" s="136"/>
      <c r="L84" s="24"/>
    </row>
    <row r="85" spans="1:12" ht="10.5" customHeight="1" x14ac:dyDescent="0.3">
      <c r="B85" s="158" t="s">
        <v>4</v>
      </c>
      <c r="C85" s="158"/>
      <c r="D85" s="158"/>
      <c r="E85" s="158"/>
      <c r="F85" s="158"/>
      <c r="G85" s="158" t="s">
        <v>60</v>
      </c>
      <c r="H85" s="158" t="s">
        <v>6</v>
      </c>
      <c r="I85" s="15"/>
      <c r="J85" s="158" t="s">
        <v>14</v>
      </c>
      <c r="K85" s="181" t="s">
        <v>5</v>
      </c>
    </row>
    <row r="86" spans="1:12" ht="10.5" customHeight="1" x14ac:dyDescent="0.3">
      <c r="B86" s="158"/>
      <c r="C86" s="158"/>
      <c r="D86" s="158"/>
      <c r="E86" s="158"/>
      <c r="F86" s="158"/>
      <c r="G86" s="158"/>
      <c r="H86" s="158"/>
      <c r="I86" s="16"/>
      <c r="J86" s="158"/>
      <c r="K86" s="181"/>
    </row>
    <row r="87" spans="1:12" ht="3.75" customHeight="1" x14ac:dyDescent="0.3">
      <c r="H87" s="44"/>
      <c r="I87" s="44"/>
      <c r="J87" s="44"/>
      <c r="K87" s="127"/>
    </row>
    <row r="88" spans="1:12" ht="11.25" customHeight="1" x14ac:dyDescent="0.3">
      <c r="C88" s="155" t="s">
        <v>119</v>
      </c>
      <c r="D88" s="155"/>
      <c r="E88" s="155"/>
      <c r="F88" s="39"/>
      <c r="G88" s="49" t="s">
        <v>122</v>
      </c>
      <c r="H88" s="72" t="s">
        <v>73</v>
      </c>
      <c r="I88" s="83">
        <v>31.9</v>
      </c>
      <c r="J88" s="141"/>
      <c r="K88" s="145">
        <f t="shared" ref="K88" si="26">I88*J88</f>
        <v>0</v>
      </c>
    </row>
    <row r="89" spans="1:12" ht="11.25" customHeight="1" x14ac:dyDescent="0.3">
      <c r="C89" s="155"/>
      <c r="D89" s="155"/>
      <c r="E89" s="155"/>
      <c r="F89" s="39"/>
      <c r="G89" s="49" t="s">
        <v>123</v>
      </c>
      <c r="H89" s="72" t="s">
        <v>57</v>
      </c>
      <c r="I89" s="83">
        <v>63.8</v>
      </c>
      <c r="J89" s="141"/>
      <c r="K89" s="145">
        <f>I89*J89</f>
        <v>0</v>
      </c>
    </row>
    <row r="90" spans="1:12" ht="3.75" customHeight="1" x14ac:dyDescent="0.3">
      <c r="C90" s="97"/>
      <c r="D90" s="97"/>
      <c r="E90" s="97"/>
      <c r="F90" s="39"/>
      <c r="G90" s="39"/>
      <c r="H90" s="36"/>
      <c r="I90" s="36"/>
      <c r="J90" s="44"/>
      <c r="K90" s="127"/>
    </row>
    <row r="91" spans="1:12" ht="11.25" customHeight="1" x14ac:dyDescent="0.3">
      <c r="C91" s="155" t="s">
        <v>120</v>
      </c>
      <c r="D91" s="155"/>
      <c r="E91" s="155"/>
      <c r="F91" s="39"/>
      <c r="G91" s="49" t="s">
        <v>124</v>
      </c>
      <c r="H91" s="72" t="s">
        <v>73</v>
      </c>
      <c r="I91" s="83">
        <v>37.9</v>
      </c>
      <c r="J91" s="141"/>
      <c r="K91" s="145">
        <f t="shared" ref="K91" si="27">I91*J91</f>
        <v>0</v>
      </c>
    </row>
    <row r="92" spans="1:12" ht="11.25" customHeight="1" x14ac:dyDescent="0.3">
      <c r="C92" s="155"/>
      <c r="D92" s="155"/>
      <c r="E92" s="155"/>
      <c r="F92" s="39"/>
      <c r="G92" s="49" t="s">
        <v>125</v>
      </c>
      <c r="H92" s="72" t="s">
        <v>57</v>
      </c>
      <c r="I92" s="83">
        <v>75.8</v>
      </c>
      <c r="J92" s="141"/>
      <c r="K92" s="145">
        <f>I92*J92</f>
        <v>0</v>
      </c>
    </row>
    <row r="93" spans="1:12" ht="3.75" customHeight="1" x14ac:dyDescent="0.3">
      <c r="C93" s="97"/>
      <c r="D93" s="97"/>
      <c r="E93" s="97"/>
      <c r="F93" s="39"/>
      <c r="G93" s="39"/>
      <c r="H93" s="36"/>
      <c r="I93" s="36"/>
      <c r="J93" s="44"/>
      <c r="K93" s="127"/>
    </row>
    <row r="94" spans="1:12" ht="11.25" customHeight="1" x14ac:dyDescent="0.3">
      <c r="C94" s="155" t="s">
        <v>121</v>
      </c>
      <c r="D94" s="155"/>
      <c r="E94" s="155"/>
      <c r="F94" s="39"/>
      <c r="G94" s="49" t="s">
        <v>126</v>
      </c>
      <c r="H94" s="72" t="s">
        <v>73</v>
      </c>
      <c r="I94" s="83">
        <v>44.9</v>
      </c>
      <c r="J94" s="141"/>
      <c r="K94" s="145">
        <f t="shared" ref="K94" si="28">I94*J94</f>
        <v>0</v>
      </c>
    </row>
    <row r="95" spans="1:12" ht="11.25" customHeight="1" x14ac:dyDescent="0.3">
      <c r="C95" s="155"/>
      <c r="D95" s="155"/>
      <c r="E95" s="155"/>
      <c r="F95" s="39"/>
      <c r="G95" s="49" t="s">
        <v>127</v>
      </c>
      <c r="H95" s="72" t="s">
        <v>57</v>
      </c>
      <c r="I95" s="83">
        <v>89.8</v>
      </c>
      <c r="J95" s="141"/>
      <c r="K95" s="145">
        <f>I95*J95</f>
        <v>0</v>
      </c>
    </row>
    <row r="96" spans="1:12" ht="3.75" customHeight="1" x14ac:dyDescent="0.3">
      <c r="B96" s="46"/>
      <c r="C96" s="98"/>
      <c r="D96" s="98"/>
      <c r="E96" s="98"/>
      <c r="F96" s="47"/>
      <c r="G96" s="51"/>
      <c r="H96" s="84"/>
      <c r="I96" s="84"/>
      <c r="J96" s="85"/>
      <c r="K96" s="134"/>
    </row>
    <row r="97" spans="2:11" ht="3.75" customHeight="1" x14ac:dyDescent="0.3">
      <c r="C97" s="97"/>
      <c r="D97" s="97"/>
      <c r="E97" s="97"/>
      <c r="F97" s="39"/>
      <c r="G97" s="39"/>
      <c r="H97" s="36"/>
      <c r="I97" s="36"/>
      <c r="J97" s="44"/>
      <c r="K97" s="127"/>
    </row>
    <row r="98" spans="2:11" ht="11.25" customHeight="1" x14ac:dyDescent="0.3">
      <c r="C98" s="155" t="s">
        <v>141</v>
      </c>
      <c r="D98" s="155"/>
      <c r="E98" s="155"/>
      <c r="F98" s="39"/>
      <c r="G98" s="49" t="s">
        <v>144</v>
      </c>
      <c r="H98" s="72" t="s">
        <v>73</v>
      </c>
      <c r="I98" s="83">
        <v>41.9</v>
      </c>
      <c r="J98" s="141"/>
      <c r="K98" s="145">
        <f t="shared" ref="K98" si="29">I98*J98</f>
        <v>0</v>
      </c>
    </row>
    <row r="99" spans="2:11" ht="11.25" customHeight="1" x14ac:dyDescent="0.3">
      <c r="C99" s="155"/>
      <c r="D99" s="155"/>
      <c r="E99" s="155"/>
      <c r="F99" s="39"/>
      <c r="G99" s="49" t="s">
        <v>145</v>
      </c>
      <c r="H99" s="72" t="s">
        <v>57</v>
      </c>
      <c r="I99" s="83">
        <v>83.8</v>
      </c>
      <c r="J99" s="141"/>
      <c r="K99" s="145">
        <f>I99*J99</f>
        <v>0</v>
      </c>
    </row>
    <row r="100" spans="2:11" ht="3.75" customHeight="1" x14ac:dyDescent="0.3">
      <c r="C100" s="97"/>
      <c r="D100" s="97"/>
      <c r="E100" s="97"/>
      <c r="F100" s="39"/>
      <c r="G100" s="39"/>
      <c r="H100" s="36"/>
      <c r="I100" s="36"/>
      <c r="J100" s="44"/>
      <c r="K100" s="127"/>
    </row>
    <row r="101" spans="2:11" ht="11.25" customHeight="1" x14ac:dyDescent="0.3">
      <c r="C101" s="155" t="s">
        <v>142</v>
      </c>
      <c r="D101" s="155"/>
      <c r="E101" s="155"/>
      <c r="F101" s="39"/>
      <c r="G101" s="49" t="s">
        <v>146</v>
      </c>
      <c r="H101" s="72" t="s">
        <v>73</v>
      </c>
      <c r="I101" s="83">
        <v>49.9</v>
      </c>
      <c r="J101" s="141"/>
      <c r="K101" s="145">
        <f t="shared" ref="K101" si="30">I101*J101</f>
        <v>0</v>
      </c>
    </row>
    <row r="102" spans="2:11" ht="11.25" customHeight="1" x14ac:dyDescent="0.3">
      <c r="C102" s="155"/>
      <c r="D102" s="155"/>
      <c r="E102" s="155"/>
      <c r="F102" s="39"/>
      <c r="G102" s="49" t="s">
        <v>147</v>
      </c>
      <c r="H102" s="72" t="s">
        <v>57</v>
      </c>
      <c r="I102" s="83">
        <v>99.8</v>
      </c>
      <c r="J102" s="141"/>
      <c r="K102" s="145">
        <f>I102*J102</f>
        <v>0</v>
      </c>
    </row>
    <row r="103" spans="2:11" ht="3.75" customHeight="1" x14ac:dyDescent="0.3">
      <c r="C103" s="97"/>
      <c r="D103" s="97"/>
      <c r="E103" s="97"/>
      <c r="F103" s="39"/>
      <c r="G103" s="39"/>
      <c r="H103" s="36"/>
      <c r="I103" s="36"/>
      <c r="J103" s="44"/>
      <c r="K103" s="127"/>
    </row>
    <row r="104" spans="2:11" ht="11.25" customHeight="1" x14ac:dyDescent="0.3">
      <c r="C104" s="155" t="s">
        <v>143</v>
      </c>
      <c r="D104" s="155"/>
      <c r="E104" s="155"/>
      <c r="F104" s="39"/>
      <c r="G104" s="49" t="s">
        <v>148</v>
      </c>
      <c r="H104" s="72" t="s">
        <v>73</v>
      </c>
      <c r="I104" s="83">
        <v>59.9</v>
      </c>
      <c r="J104" s="141"/>
      <c r="K104" s="145">
        <f t="shared" ref="K104" si="31">I104*J104</f>
        <v>0</v>
      </c>
    </row>
    <row r="105" spans="2:11" ht="11.25" customHeight="1" x14ac:dyDescent="0.3">
      <c r="C105" s="155"/>
      <c r="D105" s="155"/>
      <c r="E105" s="155"/>
      <c r="F105" s="39"/>
      <c r="G105" s="49" t="s">
        <v>149</v>
      </c>
      <c r="H105" s="72" t="s">
        <v>57</v>
      </c>
      <c r="I105" s="83">
        <v>119.8</v>
      </c>
      <c r="J105" s="141"/>
      <c r="K105" s="145">
        <f>I105*J105</f>
        <v>0</v>
      </c>
    </row>
    <row r="106" spans="2:11" ht="3.75" customHeight="1" x14ac:dyDescent="0.3">
      <c r="B106" s="46"/>
      <c r="C106" s="98"/>
      <c r="D106" s="98"/>
      <c r="E106" s="98"/>
      <c r="F106" s="47"/>
      <c r="G106" s="51"/>
      <c r="H106" s="84"/>
      <c r="I106" s="84"/>
      <c r="J106" s="85"/>
      <c r="K106" s="134"/>
    </row>
    <row r="107" spans="2:11" ht="3.75" customHeight="1" x14ac:dyDescent="0.3">
      <c r="C107" s="97"/>
      <c r="D107" s="97"/>
      <c r="E107" s="97"/>
      <c r="F107" s="39"/>
      <c r="G107" s="39"/>
      <c r="H107" s="36"/>
      <c r="I107" s="36"/>
      <c r="J107" s="44"/>
      <c r="K107" s="127"/>
    </row>
    <row r="108" spans="2:11" ht="11.25" customHeight="1" x14ac:dyDescent="0.3">
      <c r="C108" s="155" t="s">
        <v>150</v>
      </c>
      <c r="D108" s="155"/>
      <c r="E108" s="155"/>
      <c r="F108" s="39"/>
      <c r="G108" s="49" t="s">
        <v>153</v>
      </c>
      <c r="H108" s="72" t="s">
        <v>73</v>
      </c>
      <c r="I108" s="83">
        <v>46.9</v>
      </c>
      <c r="J108" s="141"/>
      <c r="K108" s="145">
        <f t="shared" ref="K108" si="32">I108*J108</f>
        <v>0</v>
      </c>
    </row>
    <row r="109" spans="2:11" ht="11.25" customHeight="1" x14ac:dyDescent="0.3">
      <c r="C109" s="155"/>
      <c r="D109" s="155"/>
      <c r="E109" s="155"/>
      <c r="F109" s="39"/>
      <c r="G109" s="49" t="s">
        <v>154</v>
      </c>
      <c r="H109" s="72" t="s">
        <v>57</v>
      </c>
      <c r="I109" s="83">
        <v>93.8</v>
      </c>
      <c r="J109" s="141"/>
      <c r="K109" s="145">
        <f>I109*J109</f>
        <v>0</v>
      </c>
    </row>
    <row r="110" spans="2:11" ht="3.75" customHeight="1" x14ac:dyDescent="0.3">
      <c r="C110" s="97"/>
      <c r="D110" s="97"/>
      <c r="E110" s="97"/>
      <c r="F110" s="39"/>
      <c r="G110" s="39"/>
      <c r="H110" s="36"/>
      <c r="I110" s="36"/>
      <c r="J110" s="44"/>
      <c r="K110" s="127"/>
    </row>
    <row r="111" spans="2:11" ht="11.25" customHeight="1" x14ac:dyDescent="0.3">
      <c r="C111" s="155" t="s">
        <v>151</v>
      </c>
      <c r="D111" s="155"/>
      <c r="E111" s="155"/>
      <c r="F111" s="39"/>
      <c r="G111" s="49" t="s">
        <v>146</v>
      </c>
      <c r="H111" s="72" t="s">
        <v>73</v>
      </c>
      <c r="I111" s="83">
        <v>54.9</v>
      </c>
      <c r="J111" s="141"/>
      <c r="K111" s="145">
        <f t="shared" ref="K111" si="33">I111*J111</f>
        <v>0</v>
      </c>
    </row>
    <row r="112" spans="2:11" ht="11.25" customHeight="1" x14ac:dyDescent="0.3">
      <c r="C112" s="155"/>
      <c r="D112" s="155"/>
      <c r="E112" s="155"/>
      <c r="F112" s="39"/>
      <c r="G112" s="49" t="s">
        <v>155</v>
      </c>
      <c r="H112" s="72" t="s">
        <v>57</v>
      </c>
      <c r="I112" s="83">
        <v>109.8</v>
      </c>
      <c r="J112" s="141"/>
      <c r="K112" s="145">
        <f>I112*J112</f>
        <v>0</v>
      </c>
    </row>
    <row r="113" spans="1:12" ht="3.75" customHeight="1" x14ac:dyDescent="0.3">
      <c r="C113" s="97"/>
      <c r="D113" s="97"/>
      <c r="E113" s="97"/>
      <c r="F113" s="39"/>
      <c r="G113" s="39"/>
      <c r="H113" s="36"/>
      <c r="I113" s="36"/>
      <c r="J113" s="44"/>
      <c r="K113" s="127"/>
    </row>
    <row r="114" spans="1:12" ht="11.25" customHeight="1" x14ac:dyDescent="0.3">
      <c r="C114" s="155" t="s">
        <v>152</v>
      </c>
      <c r="D114" s="155"/>
      <c r="E114" s="155"/>
      <c r="F114" s="39"/>
      <c r="G114" s="49" t="s">
        <v>156</v>
      </c>
      <c r="H114" s="72" t="s">
        <v>73</v>
      </c>
      <c r="I114" s="83">
        <v>68.900000000000006</v>
      </c>
      <c r="J114" s="141"/>
      <c r="K114" s="145">
        <f t="shared" ref="K114" si="34">I114*J114</f>
        <v>0</v>
      </c>
    </row>
    <row r="115" spans="1:12" ht="11.25" customHeight="1" x14ac:dyDescent="0.3">
      <c r="C115" s="155"/>
      <c r="D115" s="155"/>
      <c r="E115" s="155"/>
      <c r="F115" s="39"/>
      <c r="G115" s="49" t="s">
        <v>157</v>
      </c>
      <c r="H115" s="72" t="s">
        <v>57</v>
      </c>
      <c r="I115" s="83">
        <v>137.80000000000001</v>
      </c>
      <c r="J115" s="141"/>
      <c r="K115" s="145">
        <f>I115*J115</f>
        <v>0</v>
      </c>
    </row>
    <row r="116" spans="1:12" ht="3.75" customHeight="1" x14ac:dyDescent="0.3">
      <c r="B116" s="23"/>
      <c r="C116" s="52"/>
      <c r="D116" s="52"/>
      <c r="E116" s="52"/>
      <c r="F116" s="52"/>
      <c r="G116" s="53"/>
      <c r="H116" s="40"/>
      <c r="I116" s="40"/>
      <c r="J116" s="88"/>
      <c r="K116" s="23"/>
    </row>
    <row r="117" spans="1:12" s="1" customFormat="1" ht="15" thickBot="1" x14ac:dyDescent="0.35">
      <c r="B117" s="100"/>
      <c r="C117" s="100"/>
      <c r="D117" s="100"/>
      <c r="E117" s="100"/>
      <c r="F117" s="100"/>
      <c r="G117" s="100"/>
      <c r="H117" s="100"/>
      <c r="I117" s="100"/>
      <c r="J117" s="100"/>
      <c r="K117" s="100"/>
    </row>
    <row r="118" spans="1:12" ht="8.25" customHeight="1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</row>
    <row r="119" spans="1:12" ht="12.75" customHeight="1" x14ac:dyDescent="0.3">
      <c r="A119" s="6"/>
      <c r="B119" s="31" t="s">
        <v>24</v>
      </c>
      <c r="C119" s="6"/>
      <c r="D119" s="6"/>
      <c r="E119" s="6"/>
      <c r="F119" s="101" t="s">
        <v>23</v>
      </c>
      <c r="G119" s="9"/>
      <c r="H119" s="10"/>
      <c r="I119" s="11"/>
      <c r="J119" s="131">
        <f>SUM(J11:J115)</f>
        <v>0</v>
      </c>
      <c r="K119" s="130">
        <f>SUM(K11:K115)</f>
        <v>0</v>
      </c>
      <c r="L119" s="8"/>
    </row>
    <row r="120" spans="1:12" ht="12.75" customHeight="1" x14ac:dyDescent="0.3">
      <c r="A120" s="6"/>
      <c r="B120" s="6"/>
      <c r="C120" s="6"/>
      <c r="D120" s="6"/>
      <c r="E120" s="6"/>
      <c r="F120" s="103" t="s">
        <v>158</v>
      </c>
      <c r="G120" s="28"/>
      <c r="H120" s="11"/>
      <c r="I120" s="11"/>
      <c r="J120" s="102"/>
      <c r="K120" s="130">
        <f>IF(P1,J119*5.95,0)</f>
        <v>0</v>
      </c>
      <c r="L120" s="8"/>
    </row>
    <row r="121" spans="1:12" ht="18" customHeight="1" x14ac:dyDescent="0.3">
      <c r="A121" s="7"/>
      <c r="B121" s="7"/>
      <c r="C121" s="7"/>
      <c r="D121" s="7"/>
      <c r="E121" s="7"/>
      <c r="F121" s="12" t="s">
        <v>25</v>
      </c>
      <c r="G121" s="13"/>
      <c r="H121" s="14"/>
      <c r="I121" s="14"/>
      <c r="J121" s="156">
        <f>SUM(K119:K120)</f>
        <v>0</v>
      </c>
      <c r="K121" s="156"/>
      <c r="L121" s="8"/>
    </row>
    <row r="122" spans="1:12" ht="10.5" customHeight="1" x14ac:dyDescent="0.3">
      <c r="A122" s="89"/>
      <c r="B122" s="89"/>
      <c r="C122" s="89"/>
      <c r="D122" s="89"/>
      <c r="E122" s="89"/>
      <c r="F122" s="90"/>
      <c r="G122" s="91"/>
      <c r="H122" s="89"/>
      <c r="I122" s="89"/>
      <c r="J122" s="89"/>
      <c r="K122" s="89"/>
      <c r="L122" s="92"/>
    </row>
    <row r="123" spans="1:12" ht="5.25" customHeight="1" x14ac:dyDescent="0.3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</row>
    <row r="124" spans="1:12" x14ac:dyDescent="0.3">
      <c r="C124" s="17"/>
      <c r="D124" s="17"/>
      <c r="E124" s="17"/>
    </row>
    <row r="125" spans="1:12" s="19" customFormat="1" ht="15.75" customHeight="1" x14ac:dyDescent="0.3">
      <c r="B125" s="20" t="s">
        <v>38</v>
      </c>
      <c r="C125" s="22"/>
      <c r="D125" s="22"/>
      <c r="E125" s="22"/>
      <c r="G125" s="30" t="s">
        <v>34</v>
      </c>
    </row>
    <row r="126" spans="1:12" s="19" customFormat="1" ht="15.75" customHeight="1" x14ac:dyDescent="0.3">
      <c r="C126" s="22"/>
      <c r="D126" s="22"/>
      <c r="E126" s="22"/>
      <c r="G126" s="149" t="s">
        <v>161</v>
      </c>
      <c r="H126" s="149"/>
      <c r="I126" s="153"/>
      <c r="J126" s="153"/>
      <c r="K126" s="153"/>
    </row>
    <row r="127" spans="1:12" s="19" customFormat="1" ht="15.75" customHeight="1" x14ac:dyDescent="0.3">
      <c r="C127" s="22"/>
      <c r="D127" s="22"/>
      <c r="E127" s="22"/>
      <c r="G127" s="149" t="s">
        <v>29</v>
      </c>
      <c r="H127" s="149"/>
      <c r="I127" s="151"/>
      <c r="J127" s="151"/>
      <c r="K127" s="151"/>
    </row>
    <row r="128" spans="1:12" s="19" customFormat="1" ht="15.75" customHeight="1" x14ac:dyDescent="0.3">
      <c r="G128" s="149" t="s">
        <v>30</v>
      </c>
      <c r="H128" s="149"/>
      <c r="I128" s="151"/>
      <c r="J128" s="151"/>
      <c r="K128" s="151"/>
    </row>
    <row r="129" spans="1:20" s="19" customFormat="1" ht="15.75" customHeight="1" x14ac:dyDescent="0.3">
      <c r="B129" s="21"/>
      <c r="G129" s="149" t="s">
        <v>31</v>
      </c>
      <c r="H129" s="149"/>
      <c r="I129" s="151"/>
      <c r="J129" s="151"/>
      <c r="K129" s="151"/>
    </row>
    <row r="130" spans="1:20" s="19" customFormat="1" ht="15.75" customHeight="1" x14ac:dyDescent="0.3">
      <c r="B130" s="2"/>
      <c r="G130" s="149" t="s">
        <v>32</v>
      </c>
      <c r="H130" s="149"/>
      <c r="I130" s="151"/>
      <c r="J130" s="151"/>
      <c r="K130" s="138"/>
      <c r="T130" s="26"/>
    </row>
    <row r="131" spans="1:20" s="19" customFormat="1" ht="15.75" customHeight="1" x14ac:dyDescent="0.3">
      <c r="B131" s="2"/>
      <c r="G131" s="149" t="s">
        <v>33</v>
      </c>
      <c r="H131" s="149"/>
      <c r="I131" s="151"/>
      <c r="J131" s="151"/>
      <c r="K131" s="151"/>
    </row>
    <row r="132" spans="1:20" s="19" customFormat="1" ht="15.75" customHeight="1" x14ac:dyDescent="0.3">
      <c r="B132" s="2"/>
      <c r="G132" s="149" t="s">
        <v>160</v>
      </c>
      <c r="H132" s="149"/>
      <c r="I132" s="151"/>
      <c r="J132" s="151"/>
      <c r="K132" s="151"/>
    </row>
    <row r="133" spans="1:20" s="19" customFormat="1" ht="15.75" customHeight="1" x14ac:dyDescent="0.3">
      <c r="B133" s="2"/>
    </row>
    <row r="134" spans="1:20" s="19" customFormat="1" ht="15.75" customHeight="1" x14ac:dyDescent="0.3">
      <c r="B134" s="29" t="s">
        <v>37</v>
      </c>
      <c r="C134"/>
      <c r="D134" s="157"/>
      <c r="E134" s="157"/>
    </row>
    <row r="135" spans="1:20" s="19" customFormat="1" ht="15.75" customHeight="1" x14ac:dyDescent="0.3">
      <c r="D135" s="26"/>
      <c r="E135" s="26"/>
      <c r="G135" s="30" t="s">
        <v>35</v>
      </c>
      <c r="I135" s="22"/>
      <c r="J135" s="22"/>
    </row>
    <row r="136" spans="1:20" s="19" customFormat="1" ht="15.75" customHeight="1" x14ac:dyDescent="0.3">
      <c r="G136" s="149" t="s">
        <v>161</v>
      </c>
      <c r="H136" s="149"/>
      <c r="I136" s="152" t="str">
        <f t="shared" ref="I136:I142" si="35">IF($P$2,I126,"")</f>
        <v/>
      </c>
      <c r="J136" s="152"/>
      <c r="K136" s="152"/>
    </row>
    <row r="137" spans="1:20" s="19" customFormat="1" ht="15.75" customHeight="1" x14ac:dyDescent="0.3">
      <c r="B137" s="29" t="s">
        <v>39</v>
      </c>
      <c r="G137" s="149" t="s">
        <v>29</v>
      </c>
      <c r="H137" s="149"/>
      <c r="I137" s="150" t="str">
        <f t="shared" si="35"/>
        <v/>
      </c>
      <c r="J137" s="150"/>
      <c r="K137" s="150"/>
    </row>
    <row r="138" spans="1:20" s="19" customFormat="1" ht="15.75" customHeight="1" x14ac:dyDescent="0.3">
      <c r="B138" s="119" t="s">
        <v>164</v>
      </c>
      <c r="C138" s="121"/>
      <c r="D138" s="154"/>
      <c r="E138" s="154"/>
      <c r="F138"/>
      <c r="G138" s="149" t="s">
        <v>30</v>
      </c>
      <c r="H138" s="149"/>
      <c r="I138" s="150" t="str">
        <f t="shared" si="35"/>
        <v/>
      </c>
      <c r="J138" s="150"/>
      <c r="K138" s="150"/>
    </row>
    <row r="139" spans="1:20" s="19" customFormat="1" ht="15.75" customHeight="1" x14ac:dyDescent="0.3">
      <c r="B139" s="119" t="s">
        <v>40</v>
      </c>
      <c r="C139" s="22"/>
      <c r="D139" s="153"/>
      <c r="E139" s="153"/>
      <c r="F139"/>
      <c r="G139" s="149" t="s">
        <v>31</v>
      </c>
      <c r="H139" s="149"/>
      <c r="I139" s="150" t="str">
        <f t="shared" si="35"/>
        <v/>
      </c>
      <c r="J139" s="150"/>
      <c r="K139" s="150"/>
      <c r="L139"/>
    </row>
    <row r="140" spans="1:20" ht="15.75" customHeight="1" x14ac:dyDescent="0.3">
      <c r="A140" s="19"/>
      <c r="B140" s="111" t="s">
        <v>44</v>
      </c>
      <c r="C140" s="120"/>
      <c r="D140" s="138"/>
      <c r="E140" s="19"/>
      <c r="G140" s="111" t="s">
        <v>32</v>
      </c>
      <c r="H140" s="23"/>
      <c r="I140" s="150" t="str">
        <f t="shared" si="35"/>
        <v/>
      </c>
      <c r="J140" s="150"/>
      <c r="K140" s="147" t="str">
        <f>IF($P$2,K130,"")</f>
        <v/>
      </c>
    </row>
    <row r="141" spans="1:20" ht="15.75" customHeight="1" x14ac:dyDescent="0.3">
      <c r="B141" s="119" t="s">
        <v>41</v>
      </c>
      <c r="C141" s="23"/>
      <c r="D141" s="137"/>
      <c r="E141" s="137"/>
      <c r="G141" s="149" t="s">
        <v>33</v>
      </c>
      <c r="H141" s="149"/>
      <c r="I141" s="150" t="str">
        <f t="shared" si="35"/>
        <v/>
      </c>
      <c r="J141" s="150"/>
      <c r="K141" s="150"/>
    </row>
    <row r="142" spans="1:20" ht="15.75" customHeight="1" x14ac:dyDescent="0.3">
      <c r="B142" s="42"/>
      <c r="D142" s="112" t="s">
        <v>42</v>
      </c>
      <c r="E142" s="112" t="s">
        <v>43</v>
      </c>
      <c r="G142" s="149" t="s">
        <v>160</v>
      </c>
      <c r="H142" s="149"/>
      <c r="I142" s="150" t="str">
        <f t="shared" si="35"/>
        <v/>
      </c>
      <c r="J142" s="150"/>
      <c r="K142" s="150"/>
    </row>
    <row r="143" spans="1:20" ht="28.5" customHeight="1" x14ac:dyDescent="0.3"/>
    <row r="144" spans="1:20" ht="5.25" customHeight="1" thickBot="1" x14ac:dyDescent="0.35">
      <c r="F144" s="94"/>
      <c r="G144" s="94"/>
      <c r="H144" s="94"/>
      <c r="I144" s="94"/>
      <c r="J144" s="94"/>
      <c r="K144" s="94"/>
      <c r="L144" s="94"/>
    </row>
    <row r="145" spans="1:12" x14ac:dyDescent="0.3">
      <c r="A145" s="25"/>
      <c r="B145" s="25"/>
      <c r="C145" s="25"/>
      <c r="D145" s="25"/>
      <c r="E145" s="25"/>
      <c r="F145" s="25"/>
      <c r="G145" s="25"/>
      <c r="H145" s="86"/>
      <c r="I145" s="86"/>
      <c r="J145" s="86"/>
      <c r="K145" s="25"/>
      <c r="L145" s="25"/>
    </row>
    <row r="146" spans="1:12" x14ac:dyDescent="0.3">
      <c r="A146" s="24"/>
      <c r="B146" s="24"/>
      <c r="C146" s="24"/>
      <c r="D146" s="24"/>
      <c r="E146" s="24"/>
      <c r="F146" s="24"/>
      <c r="G146" s="24"/>
      <c r="H146" s="87"/>
      <c r="I146" s="87"/>
      <c r="J146" s="87"/>
      <c r="K146" s="24"/>
      <c r="L146" s="24"/>
    </row>
    <row r="147" spans="1:12" ht="5.25" customHeight="1" x14ac:dyDescent="0.3">
      <c r="A147" s="24"/>
      <c r="B147" s="24"/>
      <c r="C147" s="24"/>
      <c r="D147" s="24"/>
      <c r="E147" s="24"/>
      <c r="F147" s="24"/>
      <c r="G147" s="24"/>
      <c r="H147" s="87"/>
      <c r="I147" s="87"/>
      <c r="J147" s="87"/>
      <c r="K147" s="24"/>
      <c r="L147" s="24"/>
    </row>
    <row r="148" spans="1:12" x14ac:dyDescent="0.3">
      <c r="A148" s="24"/>
      <c r="B148" s="24"/>
      <c r="C148" s="24"/>
      <c r="D148" s="24"/>
      <c r="E148" s="24"/>
      <c r="F148" s="24"/>
      <c r="G148" s="24"/>
      <c r="H148" s="87"/>
      <c r="I148" s="87"/>
      <c r="J148" s="87"/>
      <c r="K148" s="24"/>
      <c r="L148" s="24"/>
    </row>
  </sheetData>
  <sheetProtection selectLockedCells="1"/>
  <mergeCells count="69">
    <mergeCell ref="B8:F9"/>
    <mergeCell ref="D138:E138"/>
    <mergeCell ref="C6:D6"/>
    <mergeCell ref="C108:E109"/>
    <mergeCell ref="C111:E112"/>
    <mergeCell ref="C114:E115"/>
    <mergeCell ref="D134:E134"/>
    <mergeCell ref="C69:E71"/>
    <mergeCell ref="C73:E75"/>
    <mergeCell ref="C77:E79"/>
    <mergeCell ref="C88:E89"/>
    <mergeCell ref="C19:E21"/>
    <mergeCell ref="C24:E26"/>
    <mergeCell ref="C29:E30"/>
    <mergeCell ref="C32:E33"/>
    <mergeCell ref="C101:E102"/>
    <mergeCell ref="C104:E105"/>
    <mergeCell ref="C98:E99"/>
    <mergeCell ref="G128:H128"/>
    <mergeCell ref="C91:E92"/>
    <mergeCell ref="C94:E95"/>
    <mergeCell ref="C11:E13"/>
    <mergeCell ref="C15:E17"/>
    <mergeCell ref="B85:F86"/>
    <mergeCell ref="C35:E36"/>
    <mergeCell ref="C39:E40"/>
    <mergeCell ref="C42:E43"/>
    <mergeCell ref="C45:E46"/>
    <mergeCell ref="C49:E50"/>
    <mergeCell ref="C52:E53"/>
    <mergeCell ref="C55:E56"/>
    <mergeCell ref="C59:E60"/>
    <mergeCell ref="G85:G86"/>
    <mergeCell ref="H85:H86"/>
    <mergeCell ref="J85:J86"/>
    <mergeCell ref="K85:K86"/>
    <mergeCell ref="G127:H127"/>
    <mergeCell ref="G129:H129"/>
    <mergeCell ref="G131:H131"/>
    <mergeCell ref="G132:H132"/>
    <mergeCell ref="I6:K6"/>
    <mergeCell ref="H8:H9"/>
    <mergeCell ref="J8:J9"/>
    <mergeCell ref="K8:K9"/>
    <mergeCell ref="G126:H126"/>
    <mergeCell ref="I126:K126"/>
    <mergeCell ref="I127:K127"/>
    <mergeCell ref="I128:K128"/>
    <mergeCell ref="I129:K129"/>
    <mergeCell ref="G8:G9"/>
    <mergeCell ref="I131:K131"/>
    <mergeCell ref="I132:K132"/>
    <mergeCell ref="J121:K121"/>
    <mergeCell ref="D139:E139"/>
    <mergeCell ref="G141:H141"/>
    <mergeCell ref="G142:H142"/>
    <mergeCell ref="G130:H130"/>
    <mergeCell ref="I130:J130"/>
    <mergeCell ref="I140:J140"/>
    <mergeCell ref="G136:H136"/>
    <mergeCell ref="G137:H137"/>
    <mergeCell ref="G138:H138"/>
    <mergeCell ref="G139:H139"/>
    <mergeCell ref="I142:K142"/>
    <mergeCell ref="I141:K141"/>
    <mergeCell ref="I136:K136"/>
    <mergeCell ref="I137:K137"/>
    <mergeCell ref="I138:K138"/>
    <mergeCell ref="I139:K139"/>
  </mergeCells>
  <conditionalFormatting sqref="K120 F120:G120">
    <cfRule type="expression" dxfId="1" priority="8">
      <formula>NOT($P$1)</formula>
    </cfRule>
  </conditionalFormatting>
  <conditionalFormatting sqref="J120">
    <cfRule type="expression" dxfId="0" priority="1">
      <formula>NOT($P$1)</formula>
    </cfRule>
  </conditionalFormatting>
  <dataValidations count="2">
    <dataValidation type="whole" operator="greaterThanOrEqual" allowBlank="1" showInputMessage="1" showErrorMessage="1" sqref="E141" xr:uid="{6772A0F8-4957-49CC-A3E6-509C6538A696}">
      <formula1>2000</formula1>
    </dataValidation>
    <dataValidation type="list" allowBlank="1" showInputMessage="1" showErrorMessage="1" sqref="D141" xr:uid="{0568470F-810B-41BC-8DAF-9668E0F77C00}">
      <formula1>"1,2,3,4,5,6,7,8,9,10,11,12"</formula1>
    </dataValidation>
  </dataValidations>
  <printOptions horizontalCentered="1"/>
  <pageMargins left="0" right="0" top="0" bottom="0" header="0" footer="0"/>
  <pageSetup scale="97" fitToHeight="0" orientation="portrait" r:id="rId1"/>
  <rowBreaks count="1" manualBreakCount="1">
    <brk id="84" max="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Check Box 1">
              <controlPr defaultSize="0" print="0" autoFill="0" autoLine="0" autoPict="0">
                <anchor moveWithCells="1">
                  <from>
                    <xdr:col>5</xdr:col>
                    <xdr:colOff>76200</xdr:colOff>
                    <xdr:row>118</xdr:row>
                    <xdr:rowOff>106680</xdr:rowOff>
                  </from>
                  <to>
                    <xdr:col>5</xdr:col>
                    <xdr:colOff>312420</xdr:colOff>
                    <xdr:row>120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Check Box 2">
              <controlPr defaultSize="0" print="0" autoFill="0" autoLine="0" autoPict="0">
                <anchor moveWithCells="1">
                  <from>
                    <xdr:col>9</xdr:col>
                    <xdr:colOff>411480</xdr:colOff>
                    <xdr:row>134</xdr:row>
                    <xdr:rowOff>7620</xdr:rowOff>
                  </from>
                  <to>
                    <xdr:col>10</xdr:col>
                    <xdr:colOff>76200</xdr:colOff>
                    <xdr:row>135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Combined</vt:lpstr>
      <vt:lpstr>Plastic</vt:lpstr>
      <vt:lpstr>Corrugated</vt:lpstr>
      <vt:lpstr>Combined!Print_Area</vt:lpstr>
      <vt:lpstr>Corrugated!Print_Area</vt:lpstr>
      <vt:lpstr>Plastic!Print_Area</vt:lpstr>
      <vt:lpstr>Combined!Print_Titles</vt:lpstr>
      <vt:lpstr>Corrugated!Print_Titles</vt:lpstr>
      <vt:lpstr>Plastic!Print_Titles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 valencia</dc:creator>
  <cp:lastModifiedBy>Ron Zerrer</cp:lastModifiedBy>
  <cp:lastPrinted>2021-07-14T19:00:48Z</cp:lastPrinted>
  <dcterms:created xsi:type="dcterms:W3CDTF">2021-03-29T05:12:20Z</dcterms:created>
  <dcterms:modified xsi:type="dcterms:W3CDTF">2021-07-14T19:01:03Z</dcterms:modified>
</cp:coreProperties>
</file>