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enny\Desktop\.Go To Documents\"/>
    </mc:Choice>
  </mc:AlternateContent>
  <xr:revisionPtr revIDLastSave="0" documentId="13_ncr:1_{9C23F85A-0F8F-4208-BA94-9D50511EE017}" xr6:coauthVersionLast="47" xr6:coauthVersionMax="47" xr10:uidLastSave="{00000000-0000-0000-0000-000000000000}"/>
  <bookViews>
    <workbookView xWindow="-120" yWindow="-120" windowWidth="29040" windowHeight="15840" xr2:uid="{B8FE41C9-181D-47E7-8982-B78E7DA682CB}"/>
  </bookViews>
  <sheets>
    <sheet name="Combined" sheetId="8" r:id="rId1"/>
  </sheets>
  <definedNames>
    <definedName name="_xlnm.Print_Area" localSheetId="0">Combined!$A$1:$L$182</definedName>
    <definedName name="_xlnm.Print_Titles" localSheetId="0">Combined!$1:$7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8" i="8" l="1"/>
  <c r="K37" i="8"/>
  <c r="K81" i="8"/>
  <c r="K108" i="8"/>
  <c r="K107" i="8"/>
  <c r="K95" i="8"/>
  <c r="K94" i="8"/>
  <c r="K93" i="8"/>
  <c r="K47" i="8"/>
  <c r="K46" i="8"/>
  <c r="K154" i="8" l="1"/>
  <c r="K158" i="8"/>
  <c r="K32" i="8"/>
  <c r="K33" i="8"/>
  <c r="K34" i="8"/>
  <c r="K49" i="8"/>
  <c r="K50" i="8"/>
  <c r="K23" i="8"/>
  <c r="K24" i="8"/>
  <c r="K25" i="8"/>
  <c r="K133" i="8"/>
  <c r="K137" i="8"/>
  <c r="K141" i="8"/>
  <c r="K145" i="8"/>
  <c r="I180" i="8"/>
  <c r="I179" i="8"/>
  <c r="I178" i="8"/>
  <c r="I177" i="8"/>
  <c r="I176" i="8"/>
  <c r="I175" i="8"/>
  <c r="I174" i="8"/>
  <c r="J161" i="8"/>
  <c r="K162" i="8" s="1"/>
  <c r="K128" i="8"/>
  <c r="K127" i="8"/>
  <c r="K125" i="8"/>
  <c r="K124" i="8"/>
  <c r="K122" i="8"/>
  <c r="K121" i="8"/>
  <c r="K118" i="8"/>
  <c r="K117" i="8"/>
  <c r="K115" i="8"/>
  <c r="K114" i="8"/>
  <c r="K112" i="8"/>
  <c r="K111" i="8"/>
  <c r="K105" i="8"/>
  <c r="K104" i="8"/>
  <c r="K102" i="8"/>
  <c r="K101" i="8"/>
  <c r="K99" i="8"/>
  <c r="K98" i="8"/>
  <c r="K91" i="8"/>
  <c r="K90" i="8"/>
  <c r="K89" i="8"/>
  <c r="K87" i="8"/>
  <c r="K86" i="8"/>
  <c r="K85" i="8"/>
  <c r="K83" i="8"/>
  <c r="K82" i="8"/>
  <c r="K76" i="8"/>
  <c r="K73" i="8"/>
  <c r="K70" i="8"/>
  <c r="K69" i="8"/>
  <c r="K67" i="8"/>
  <c r="K66" i="8"/>
  <c r="K64" i="8"/>
  <c r="K63" i="8"/>
  <c r="K60" i="8"/>
  <c r="K59" i="8"/>
  <c r="K57" i="8"/>
  <c r="K56" i="8"/>
  <c r="K54" i="8"/>
  <c r="K53" i="8"/>
  <c r="K44" i="8"/>
  <c r="K43" i="8"/>
  <c r="K41" i="8"/>
  <c r="K40" i="8"/>
  <c r="K38" i="8"/>
  <c r="K30" i="8"/>
  <c r="K29" i="8"/>
  <c r="K28" i="8"/>
  <c r="K21" i="8"/>
  <c r="K20" i="8"/>
  <c r="K19" i="8"/>
  <c r="K17" i="8"/>
  <c r="K16" i="8"/>
  <c r="K15" i="8"/>
  <c r="K13" i="8"/>
  <c r="K12" i="8"/>
  <c r="K11" i="8"/>
  <c r="K161" i="8" l="1"/>
  <c r="J163" i="8" s="1"/>
</calcChain>
</file>

<file path=xl/sharedStrings.xml><?xml version="1.0" encoding="utf-8"?>
<sst xmlns="http://schemas.openxmlformats.org/spreadsheetml/2006/main" count="263" uniqueCount="165">
  <si>
    <t>3 SIDE CLEAR SNEEZE SHIELDS</t>
  </si>
  <si>
    <t>Clear Cough &amp; Sneeze Shield</t>
  </si>
  <si>
    <t>50 Pcs and Up</t>
  </si>
  <si>
    <t>Ship on Wood Pallets</t>
  </si>
  <si>
    <t>ITEM DESCRIPTION</t>
  </si>
  <si>
    <t>TOTAL PRICE</t>
  </si>
  <si>
    <t>PACK SIZE</t>
  </si>
  <si>
    <t>PLASTIC SNEEZE SHIELDS WITH CLIP-ON LEXAN WINDOW</t>
  </si>
  <si>
    <t xml:space="preserve">13" Tall Plastic WS With 11" Tall Insert </t>
  </si>
  <si>
    <t>10 pack</t>
  </si>
  <si>
    <t>each</t>
  </si>
  <si>
    <t>$12.99 each</t>
  </si>
  <si>
    <t>QUANTITY</t>
  </si>
  <si>
    <t>20" Tall Plastic WS With 15" Tall Insert</t>
  </si>
  <si>
    <t>$14.99 each</t>
  </si>
  <si>
    <t>20 pack</t>
  </si>
  <si>
    <t>30 pack</t>
  </si>
  <si>
    <t>40 pack</t>
  </si>
  <si>
    <t>Sub-total Items / Amount</t>
  </si>
  <si>
    <t>* FREE SHIPPING via FedEx Ground to Lower 48</t>
  </si>
  <si>
    <t>TOTAL</t>
  </si>
  <si>
    <t>Quoted by:</t>
  </si>
  <si>
    <t>Date:</t>
  </si>
  <si>
    <t>Attention:</t>
  </si>
  <si>
    <t>Address:</t>
  </si>
  <si>
    <t>City:</t>
  </si>
  <si>
    <t>State:</t>
  </si>
  <si>
    <t>Telephone:</t>
  </si>
  <si>
    <t>SHIP TO:</t>
  </si>
  <si>
    <t>BILL TO:</t>
  </si>
  <si>
    <t>PURCHASE ORDER:</t>
  </si>
  <si>
    <t>REMIT TO:</t>
  </si>
  <si>
    <r>
      <t xml:space="preserve">CREDIT CARD INFORMATION: </t>
    </r>
    <r>
      <rPr>
        <i/>
        <sz val="8"/>
        <color theme="5"/>
        <rFont val="Calibri"/>
        <family val="2"/>
        <scheme val="minor"/>
      </rPr>
      <t>(if applicable)</t>
    </r>
  </si>
  <si>
    <t>Card No.:</t>
  </si>
  <si>
    <t>Valid Until:</t>
  </si>
  <si>
    <t>Month</t>
  </si>
  <si>
    <t>Year</t>
  </si>
  <si>
    <t>CVV:</t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</si>
  <si>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19" Wide x 19" Deep </t>
    </r>
  </si>
  <si>
    <t>13" Desktop Shields - KRAFT</t>
  </si>
  <si>
    <t>1320 KR</t>
  </si>
  <si>
    <t>1330 KR</t>
  </si>
  <si>
    <t>1340 KR</t>
  </si>
  <si>
    <t>20 Pack</t>
  </si>
  <si>
    <t>30 Pack</t>
  </si>
  <si>
    <t>40 Pack</t>
  </si>
  <si>
    <t>PART NO.</t>
  </si>
  <si>
    <t>13" Desktop Shields - WHITE</t>
  </si>
  <si>
    <t>1320 WH</t>
  </si>
  <si>
    <t>1330 WH</t>
  </si>
  <si>
    <t>1340 WH</t>
  </si>
  <si>
    <t>13" Desktop Shields - BLACK</t>
  </si>
  <si>
    <t>1320 BK</t>
  </si>
  <si>
    <t>1330 BK</t>
  </si>
  <si>
    <t>1340 BK</t>
  </si>
  <si>
    <t>13" Window Shields - WHITE</t>
  </si>
  <si>
    <t>WS 1320 WH</t>
  </si>
  <si>
    <t>WS 1330 WH</t>
  </si>
  <si>
    <t>WS 1340 WH</t>
  </si>
  <si>
    <t>10 Pack</t>
  </si>
  <si>
    <t>20" Laptop Shields - KRAFT</t>
  </si>
  <si>
    <t>20" Laptop Shields - WHITE</t>
  </si>
  <si>
    <t>20" Laptop Shields - BLACK</t>
  </si>
  <si>
    <t>2020 KR</t>
  </si>
  <si>
    <t>2020 WH</t>
  </si>
  <si>
    <t>2020 BK</t>
  </si>
  <si>
    <t>19" Computer Shields - KRAFT</t>
  </si>
  <si>
    <t>19" Computer Shields - WHITE</t>
  </si>
  <si>
    <t>19" Computer Shields - BLACK</t>
  </si>
  <si>
    <t>1910 KR</t>
  </si>
  <si>
    <t>1920 KR</t>
  </si>
  <si>
    <t>1910 WH</t>
  </si>
  <si>
    <t>1920 WH</t>
  </si>
  <si>
    <t>1910 BK</t>
  </si>
  <si>
    <t>1920 BK</t>
  </si>
  <si>
    <t>24" Computer Shields - KRAFT</t>
  </si>
  <si>
    <t>24" Computer Shields - WHITE</t>
  </si>
  <si>
    <t>24" Computer Shields - BLACK</t>
  </si>
  <si>
    <t>2410 KR</t>
  </si>
  <si>
    <t>2420 KR</t>
  </si>
  <si>
    <t>2410 WH</t>
  </si>
  <si>
    <t>2420 WH</t>
  </si>
  <si>
    <t>2410 BK</t>
  </si>
  <si>
    <t>2420 BK</t>
  </si>
  <si>
    <t>23" Adjustable Shields - WHITE</t>
  </si>
  <si>
    <t xml:space="preserve">Replacement Clips </t>
  </si>
  <si>
    <t>2310 WH</t>
  </si>
  <si>
    <t>13" Voting Booths - KRAFT</t>
  </si>
  <si>
    <t>13" Voting Booths - WHITE</t>
  </si>
  <si>
    <t>13" Voting Booths - BLACK</t>
  </si>
  <si>
    <t>VB 1320 KR</t>
  </si>
  <si>
    <t>VB 1330 KR</t>
  </si>
  <si>
    <t>VB 1340 KR</t>
  </si>
  <si>
    <t>VB 1320 WH</t>
  </si>
  <si>
    <t>VB 1330 WH</t>
  </si>
  <si>
    <t>VB 1340 WH</t>
  </si>
  <si>
    <t>VB 1320 BK</t>
  </si>
  <si>
    <t>VB 1330 BK</t>
  </si>
  <si>
    <t>VB 1340 BK</t>
  </si>
  <si>
    <t>20" Voting Booths - KRAFT</t>
  </si>
  <si>
    <t>20" Voting Booths - WHITE</t>
  </si>
  <si>
    <t>20" Voting Booths - BLACK</t>
  </si>
  <si>
    <t>VB 2020 KR</t>
  </si>
  <si>
    <t>VB 2020 WH</t>
  </si>
  <si>
    <t>VB 2020 BK</t>
  </si>
  <si>
    <r>
      <t xml:space="preserve">Part No. </t>
    </r>
    <r>
      <rPr>
        <b/>
        <sz val="10"/>
        <color theme="5"/>
        <rFont val="Calibri"/>
        <family val="2"/>
        <scheme val="minor"/>
      </rPr>
      <t>F19T19W19D</t>
    </r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</si>
  <si>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</si>
  <si>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F19T27W19D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</si>
  <si>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19"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</si>
  <si>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F27T19W19D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</si>
  <si>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</si>
  <si>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F27T27W19D</t>
    </r>
  </si>
  <si>
    <t>19" Voting Booths - KRAFT</t>
  </si>
  <si>
    <t>19" Voting Booths - WHITE</t>
  </si>
  <si>
    <t>19" Voting Booths - BLACK</t>
  </si>
  <si>
    <t>VB 1910 KR</t>
  </si>
  <si>
    <t>VB 1920 KR</t>
  </si>
  <si>
    <t>VB 1910 WH</t>
  </si>
  <si>
    <t>VB 1920 WH</t>
  </si>
  <si>
    <t>VB 1910 BK</t>
  </si>
  <si>
    <t>VB 1920 BK</t>
  </si>
  <si>
    <t>24" Voting Booths - KRAFT</t>
  </si>
  <si>
    <t>24" Voting Booths - WHITE</t>
  </si>
  <si>
    <t>24" Voting Booths - BLACK</t>
  </si>
  <si>
    <t>VB 2410 KR</t>
  </si>
  <si>
    <t>VB 2420 KR</t>
  </si>
  <si>
    <t>VB 2420 WH</t>
  </si>
  <si>
    <t>VB 2410 BK</t>
  </si>
  <si>
    <t>VB 2420 BK</t>
  </si>
  <si>
    <r>
      <t xml:space="preserve">Residential Delivery </t>
    </r>
    <r>
      <rPr>
        <b/>
        <i/>
        <sz val="9"/>
        <color theme="5"/>
        <rFont val="Calibri"/>
        <family val="2"/>
        <scheme val="minor"/>
      </rPr>
      <t xml:space="preserve">(Add $5.95 Per Carton) </t>
    </r>
  </si>
  <si>
    <t>E-mail:</t>
  </si>
  <si>
    <t>Organization:</t>
  </si>
  <si>
    <t>CORRUGATED CARDBOARD PRIVACY AND TESTING SHIELDS</t>
  </si>
  <si>
    <t>Name on Card:</t>
  </si>
  <si>
    <t xml:space="preserve"> </t>
  </si>
  <si>
    <t>1320 PL</t>
  </si>
  <si>
    <t>1330 PL</t>
  </si>
  <si>
    <t>1340 PL</t>
  </si>
  <si>
    <r>
      <t xml:space="preserve">13" Desktop  Shields - </t>
    </r>
    <r>
      <rPr>
        <b/>
        <sz val="10"/>
        <color rgb="FFC00000"/>
        <rFont val="Calibri"/>
        <family val="2"/>
        <scheme val="minor"/>
      </rPr>
      <t>PLASTIC</t>
    </r>
  </si>
  <si>
    <t>1320 WS PL</t>
  </si>
  <si>
    <t>1330 WS PL</t>
  </si>
  <si>
    <t>1340 WS PL</t>
  </si>
  <si>
    <r>
      <t xml:space="preserve">13" Window Shields - </t>
    </r>
    <r>
      <rPr>
        <b/>
        <sz val="10"/>
        <color rgb="FFC00000"/>
        <rFont val="Calibri"/>
        <family val="2"/>
        <scheme val="minor"/>
      </rPr>
      <t xml:space="preserve">PLASTIC </t>
    </r>
  </si>
  <si>
    <t>2030 KR</t>
  </si>
  <si>
    <t>2030 WH</t>
  </si>
  <si>
    <t>2030 BK</t>
  </si>
  <si>
    <t>2020 PL</t>
  </si>
  <si>
    <t xml:space="preserve"> 2030 PL</t>
  </si>
  <si>
    <r>
      <t xml:space="preserve">20" Laptop Shields - </t>
    </r>
    <r>
      <rPr>
        <b/>
        <sz val="10"/>
        <color rgb="FFC00000"/>
        <rFont val="Calibri"/>
        <family val="2"/>
        <scheme val="minor"/>
      </rPr>
      <t>PLASTIC</t>
    </r>
  </si>
  <si>
    <t>2020 WS PL</t>
  </si>
  <si>
    <t>2030 WS PL</t>
  </si>
  <si>
    <r>
      <t xml:space="preserve">13" Voting Booth - </t>
    </r>
    <r>
      <rPr>
        <b/>
        <sz val="10"/>
        <color rgb="FFC00000"/>
        <rFont val="Calibri"/>
        <family val="2"/>
        <scheme val="minor"/>
      </rPr>
      <t>PLASTIC</t>
    </r>
  </si>
  <si>
    <t>VB 1320 PL</t>
  </si>
  <si>
    <t>VB 1330 PL</t>
  </si>
  <si>
    <t>VB 1340 PL</t>
  </si>
  <si>
    <r>
      <t xml:space="preserve">20" Voting Booths - </t>
    </r>
    <r>
      <rPr>
        <b/>
        <sz val="10"/>
        <color rgb="FFC00000"/>
        <rFont val="Calibri"/>
        <family val="2"/>
        <scheme val="minor"/>
      </rPr>
      <t>PLASTIC</t>
    </r>
  </si>
  <si>
    <t>VB 2030 KR</t>
  </si>
  <si>
    <t>VB 2030 WH</t>
  </si>
  <si>
    <t>VB 2030 BK</t>
  </si>
  <si>
    <r>
      <t xml:space="preserve">     20" Window Laptop Shields - </t>
    </r>
    <r>
      <rPr>
        <b/>
        <sz val="10"/>
        <color rgb="FFC00000"/>
        <rFont val="Calibri"/>
        <family val="2"/>
        <scheme val="minor"/>
      </rPr>
      <t>PLASTIC</t>
    </r>
  </si>
  <si>
    <t>10-Shields, 10-Inserts and 20 Clips</t>
  </si>
  <si>
    <t>P1310</t>
  </si>
  <si>
    <t>P2010</t>
  </si>
  <si>
    <t>VB 2020 PL</t>
  </si>
  <si>
    <t xml:space="preserve"> VB 2030 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</si>
</sst>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[$-409]dd\-mmm\-yy;@"/>
    <numFmt numFmtId="165" formatCode="0_);\(0\);&quot;&quot;"/>
    <numFmt numFmtId="166" formatCode="&quot;$&quot;#,##0.00_);\(&quot;$&quot;#,##0.00\);&quot;&quot;"/>
    <numFmt numFmtId="167" formatCode="#,##0_);\(#,##0\);&quot;&quot;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2"/>
      <color theme="4"/>
      <name val="Tw Cen MT Condensed"/>
      <family val="2"/>
      <scheme val="major"/>
    </font>
    <font>
      <b/>
      <sz val="10"/>
      <color theme="5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sz val="8"/>
      <color theme="5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0"/>
      <name val="Franklin Gothic Medium Cond"/>
      <family val="2"/>
    </font>
    <font>
      <i/>
      <sz val="8"/>
      <color theme="5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8"/>
      <color theme="4" tint="0.3999755851924192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9"/>
      <color theme="5"/>
      <name val="Calibri"/>
      <family val="2"/>
      <scheme val="minor"/>
    </font>
    <font>
      <b/>
      <i/>
      <sz val="9"/>
      <color theme="5"/>
      <name val="Calibri"/>
      <family val="2"/>
      <scheme val="minor"/>
    </font>
    <font>
      <b/>
      <sz val="8"/>
      <color theme="2" tint="-0.499984740745262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4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3" tint="0.79998168889431442"/>
      </top>
      <bottom/>
      <diagonal/>
    </border>
    <border>
      <left/>
      <right/>
      <top/>
      <bottom style="hair">
        <color theme="0" tint="-0.14996795556505021"/>
      </bottom>
      <diagonal/>
    </border>
    <border>
      <left/>
      <right/>
      <top/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 style="hair">
        <color theme="0" tint="-0.14990691854609822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hair">
        <color theme="5" tint="0.79998168889431442"/>
      </bottom>
      <diagonal/>
    </border>
    <border>
      <left/>
      <right/>
      <top style="hair">
        <color theme="0" tint="-0.14996795556505021"/>
      </top>
      <bottom/>
      <diagonal/>
    </border>
    <border>
      <left style="hair">
        <color theme="0" tint="-0.1498764000366222"/>
      </left>
      <right style="hair">
        <color theme="0" tint="-0.1498764000366222"/>
      </right>
      <top style="hair">
        <color theme="0" tint="-0.1498764000366222"/>
      </top>
      <bottom style="hair">
        <color theme="0" tint="-0.14987640003662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/>
      <diagonal/>
    </border>
    <border>
      <left style="hair">
        <color theme="0" tint="-0.14993743705557422"/>
      </left>
      <right/>
      <top/>
      <bottom style="hair">
        <color theme="0" tint="-0.149937437055574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/>
      <diagonal/>
    </border>
    <border>
      <left style="hair">
        <color theme="0" tint="-0.14990691854609822"/>
      </left>
      <right style="hair">
        <color theme="0" tint="-0.14990691854609822"/>
      </right>
      <top/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8764000366222"/>
      </top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/>
      <diagonal/>
    </border>
    <border>
      <left style="hair">
        <color theme="0" tint="-0.1498764000366222"/>
      </left>
      <right style="hair">
        <color theme="0" tint="-0.1498764000366222"/>
      </right>
      <top style="hair">
        <color theme="0" tint="-0.1498764000366222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hair">
        <color theme="5" tint="0.79998168889431442"/>
      </top>
      <bottom/>
      <diagonal/>
    </border>
    <border>
      <left style="hair">
        <color theme="0" tint="-0.14990691854609822"/>
      </left>
      <right/>
      <top/>
      <bottom style="hair">
        <color theme="0" tint="-0.14990691854609822"/>
      </bottom>
      <diagonal/>
    </border>
    <border>
      <left style="hair">
        <color theme="0" tint="-0.1498764000366222"/>
      </left>
      <right style="hair">
        <color theme="0" tint="-0.1498764000366222"/>
      </right>
      <top/>
      <bottom style="hair">
        <color theme="0" tint="-0.149876400036622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/>
    <xf numFmtId="0" fontId="4" fillId="0" borderId="0" xfId="0" applyFont="1"/>
    <xf numFmtId="0" fontId="5" fillId="3" borderId="0" xfId="0" applyFont="1" applyFill="1"/>
    <xf numFmtId="0" fontId="13" fillId="3" borderId="0" xfId="0" applyFont="1" applyFill="1"/>
    <xf numFmtId="0" fontId="0" fillId="3" borderId="0" xfId="0" applyFill="1"/>
    <xf numFmtId="0" fontId="8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9" fillId="3" borderId="0" xfId="0" applyFont="1" applyFill="1"/>
    <xf numFmtId="0" fontId="7" fillId="3" borderId="0" xfId="0" applyFont="1" applyFill="1" applyAlignment="1">
      <alignment horizontal="left" vertical="center" indent="3"/>
    </xf>
    <xf numFmtId="0" fontId="7" fillId="3" borderId="0" xfId="0" applyFont="1" applyFill="1"/>
    <xf numFmtId="0" fontId="14" fillId="3" borderId="0" xfId="0" applyFont="1" applyFill="1"/>
    <xf numFmtId="0" fontId="15" fillId="4" borderId="0" xfId="0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2" borderId="0" xfId="0" applyFill="1"/>
    <xf numFmtId="0" fontId="17" fillId="0" borderId="0" xfId="0" applyFont="1" applyAlignment="1">
      <alignment vertical="center"/>
    </xf>
    <xf numFmtId="0" fontId="0" fillId="0" borderId="0" xfId="0" applyAlignment="1">
      <alignment horizontal="left" indent="2"/>
    </xf>
    <xf numFmtId="0" fontId="8" fillId="3" borderId="0" xfId="0" applyFont="1" applyFill="1" applyAlignment="1">
      <alignment horizontal="left"/>
    </xf>
    <xf numFmtId="0" fontId="11" fillId="0" borderId="0" xfId="0" applyFont="1" applyAlignment="1">
      <alignment horizontal="left" vertical="center" indent="3"/>
    </xf>
    <xf numFmtId="0" fontId="11" fillId="0" borderId="0" xfId="0" applyFont="1" applyAlignment="1">
      <alignment horizontal="left" vertical="center" indent="4"/>
    </xf>
    <xf numFmtId="0" fontId="19" fillId="3" borderId="0" xfId="0" applyFont="1" applyFill="1" applyAlignment="1">
      <alignment horizontal="left" vertical="top"/>
    </xf>
    <xf numFmtId="0" fontId="20" fillId="0" borderId="0" xfId="0" applyFont="1"/>
    <xf numFmtId="0" fontId="14" fillId="0" borderId="0" xfId="0" applyFont="1" applyAlignment="1">
      <alignment horizontal="left" vertical="center" indent="2"/>
    </xf>
    <xf numFmtId="0" fontId="14" fillId="0" borderId="0" xfId="0" applyFont="1"/>
    <xf numFmtId="0" fontId="7" fillId="0" borderId="0" xfId="0" applyFont="1" applyAlignment="1">
      <alignment horizontal="left" vertical="center" indent="2"/>
    </xf>
    <xf numFmtId="0" fontId="14" fillId="0" borderId="0" xfId="0" applyFont="1" applyAlignment="1">
      <alignment horizontal="center" vertical="center"/>
    </xf>
    <xf numFmtId="0" fontId="7" fillId="0" borderId="0" xfId="0" applyFont="1"/>
    <xf numFmtId="0" fontId="7" fillId="0" borderId="3" xfId="0" applyFont="1" applyBorder="1"/>
    <xf numFmtId="0" fontId="14" fillId="0" borderId="0" xfId="0" applyFont="1" applyAlignment="1">
      <alignment vertical="center"/>
    </xf>
    <xf numFmtId="0" fontId="7" fillId="0" borderId="4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5" fillId="0" borderId="0" xfId="0" applyFont="1"/>
    <xf numFmtId="0" fontId="14" fillId="0" borderId="0" xfId="0" applyFont="1" applyAlignment="1">
      <alignment horizontal="left" indent="2"/>
    </xf>
    <xf numFmtId="0" fontId="14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 indent="3"/>
    </xf>
    <xf numFmtId="7" fontId="21" fillId="3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horizontal="left" indent="3"/>
    </xf>
    <xf numFmtId="7" fontId="14" fillId="0" borderId="0" xfId="0" applyNumberFormat="1" applyFont="1" applyAlignment="1">
      <alignment vertical="center"/>
    </xf>
    <xf numFmtId="164" fontId="14" fillId="0" borderId="0" xfId="0" applyNumberFormat="1" applyFont="1" applyAlignment="1">
      <alignment horizontal="right"/>
    </xf>
    <xf numFmtId="0" fontId="20" fillId="0" borderId="0" xfId="0" applyFont="1" applyAlignment="1">
      <alignment horizontal="left" indent="6"/>
    </xf>
    <xf numFmtId="0" fontId="7" fillId="0" borderId="0" xfId="0" applyFont="1" applyAlignment="1">
      <alignment horizontal="left" indent="2"/>
    </xf>
    <xf numFmtId="0" fontId="0" fillId="0" borderId="7" xfId="0" applyBorder="1"/>
    <xf numFmtId="0" fontId="7" fillId="0" borderId="7" xfId="0" applyFont="1" applyBorder="1" applyAlignment="1">
      <alignment horizontal="left" indent="2"/>
    </xf>
    <xf numFmtId="0" fontId="7" fillId="0" borderId="7" xfId="0" applyFont="1" applyBorder="1"/>
    <xf numFmtId="0" fontId="7" fillId="0" borderId="7" xfId="0" applyFont="1" applyBorder="1" applyAlignment="1">
      <alignment horizontal="right"/>
    </xf>
    <xf numFmtId="0" fontId="14" fillId="0" borderId="7" xfId="0" applyFont="1" applyBorder="1"/>
    <xf numFmtId="0" fontId="23" fillId="0" borderId="0" xfId="0" applyFont="1" applyAlignment="1">
      <alignment horizontal="center" vertical="top"/>
    </xf>
    <xf numFmtId="0" fontId="14" fillId="0" borderId="3" xfId="0" applyFont="1" applyBorder="1" applyAlignment="1" applyProtection="1">
      <alignment horizontal="center"/>
      <protection locked="0"/>
    </xf>
    <xf numFmtId="0" fontId="12" fillId="3" borderId="0" xfId="0" applyFont="1" applyFill="1" applyProtection="1"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21" fillId="0" borderId="0" xfId="0" applyFont="1"/>
    <xf numFmtId="0" fontId="14" fillId="0" borderId="0" xfId="0" applyFont="1" applyAlignment="1" applyProtection="1">
      <alignment horizontal="center"/>
      <protection locked="0"/>
    </xf>
    <xf numFmtId="166" fontId="14" fillId="0" borderId="0" xfId="0" applyNumberFormat="1" applyFont="1"/>
    <xf numFmtId="166" fontId="14" fillId="0" borderId="0" xfId="0" applyNumberFormat="1" applyFont="1" applyAlignment="1">
      <alignment horizontal="right"/>
    </xf>
    <xf numFmtId="166" fontId="20" fillId="0" borderId="0" xfId="0" applyNumberFormat="1" applyFont="1"/>
    <xf numFmtId="166" fontId="0" fillId="0" borderId="0" xfId="0" applyNumberFormat="1"/>
    <xf numFmtId="166" fontId="0" fillId="0" borderId="7" xfId="0" applyNumberFormat="1" applyBorder="1"/>
    <xf numFmtId="166" fontId="21" fillId="3" borderId="0" xfId="0" applyNumberFormat="1" applyFont="1" applyFill="1" applyAlignment="1">
      <alignment horizontal="right" vertical="center"/>
    </xf>
    <xf numFmtId="167" fontId="8" fillId="3" borderId="0" xfId="0" applyNumberFormat="1" applyFont="1" applyFill="1" applyAlignment="1">
      <alignment horizontal="center" vertical="center"/>
    </xf>
    <xf numFmtId="0" fontId="14" fillId="0" borderId="12" xfId="0" applyFont="1" applyBorder="1" applyAlignment="1" applyProtection="1">
      <alignment horizontal="center" vertical="center"/>
      <protection locked="0"/>
    </xf>
    <xf numFmtId="166" fontId="7" fillId="0" borderId="5" xfId="0" applyNumberFormat="1" applyFont="1" applyBorder="1" applyAlignment="1">
      <alignment vertical="center"/>
    </xf>
    <xf numFmtId="0" fontId="14" fillId="0" borderId="15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166" fontId="7" fillId="0" borderId="9" xfId="0" applyNumberFormat="1" applyFont="1" applyBorder="1" applyAlignment="1">
      <alignment vertical="center"/>
    </xf>
    <xf numFmtId="0" fontId="14" fillId="0" borderId="3" xfId="0" applyFont="1" applyBorder="1" applyAlignment="1" applyProtection="1">
      <alignment horizontal="right"/>
      <protection locked="0"/>
    </xf>
    <xf numFmtId="165" fontId="14" fillId="0" borderId="3" xfId="0" applyNumberFormat="1" applyFont="1" applyBorder="1" applyAlignment="1" applyProtection="1">
      <alignment horizontal="right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center" vertical="center"/>
      <protection locked="0"/>
    </xf>
    <xf numFmtId="166" fontId="7" fillId="0" borderId="18" xfId="0" applyNumberFormat="1" applyFont="1" applyBorder="1" applyAlignment="1">
      <alignment vertical="center"/>
    </xf>
    <xf numFmtId="0" fontId="0" fillId="0" borderId="19" xfId="0" applyBorder="1"/>
    <xf numFmtId="0" fontId="7" fillId="0" borderId="19" xfId="0" applyFont="1" applyBorder="1" applyAlignment="1">
      <alignment vertical="center"/>
    </xf>
    <xf numFmtId="0" fontId="7" fillId="0" borderId="19" xfId="0" applyFont="1" applyBorder="1"/>
    <xf numFmtId="0" fontId="7" fillId="0" borderId="19" xfId="0" applyFont="1" applyBorder="1" applyAlignment="1">
      <alignment horizontal="right"/>
    </xf>
    <xf numFmtId="0" fontId="14" fillId="0" borderId="19" xfId="0" applyFont="1" applyBorder="1" applyAlignment="1">
      <alignment horizontal="center"/>
    </xf>
    <xf numFmtId="7" fontId="14" fillId="0" borderId="19" xfId="0" applyNumberFormat="1" applyFont="1" applyBorder="1" applyAlignment="1">
      <alignment vertical="center"/>
    </xf>
    <xf numFmtId="0" fontId="14" fillId="0" borderId="19" xfId="0" applyFont="1" applyBorder="1" applyAlignment="1" applyProtection="1">
      <alignment horizontal="center" vertical="center"/>
      <protection locked="0"/>
    </xf>
    <xf numFmtId="166" fontId="7" fillId="0" borderId="19" xfId="0" applyNumberFormat="1" applyFont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4" fillId="0" borderId="20" xfId="0" applyFont="1" applyBorder="1" applyAlignment="1" applyProtection="1">
      <alignment horizontal="center" vertical="center"/>
      <protection locked="0"/>
    </xf>
    <xf numFmtId="166" fontId="7" fillId="0" borderId="20" xfId="0" applyNumberFormat="1" applyFont="1" applyBorder="1" applyAlignment="1">
      <alignment vertical="center"/>
    </xf>
    <xf numFmtId="166" fontId="7" fillId="0" borderId="0" xfId="0" applyNumberFormat="1" applyFont="1" applyAlignment="1">
      <alignment vertical="center"/>
    </xf>
    <xf numFmtId="7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right"/>
    </xf>
    <xf numFmtId="0" fontId="7" fillId="0" borderId="0" xfId="0" applyFont="1" applyAlignment="1">
      <alignment vertical="center"/>
    </xf>
    <xf numFmtId="0" fontId="25" fillId="0" borderId="0" xfId="0" applyFont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4" fillId="0" borderId="22" xfId="0" applyFont="1" applyBorder="1" applyAlignment="1" applyProtection="1">
      <alignment horizontal="center" vertical="center"/>
      <protection locked="0"/>
    </xf>
    <xf numFmtId="166" fontId="7" fillId="0" borderId="23" xfId="0" applyNumberFormat="1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4" fillId="0" borderId="24" xfId="0" applyFont="1" applyBorder="1" applyAlignment="1" applyProtection="1">
      <alignment horizontal="center" vertical="center"/>
      <protection locked="0"/>
    </xf>
    <xf numFmtId="166" fontId="7" fillId="0" borderId="25" xfId="0" applyNumberFormat="1" applyFont="1" applyBorder="1" applyAlignment="1">
      <alignment vertical="center"/>
    </xf>
    <xf numFmtId="0" fontId="0" fillId="0" borderId="26" xfId="0" applyBorder="1"/>
    <xf numFmtId="166" fontId="14" fillId="0" borderId="27" xfId="0" applyNumberFormat="1" applyFont="1" applyBorder="1"/>
    <xf numFmtId="166" fontId="7" fillId="0" borderId="28" xfId="0" applyNumberFormat="1" applyFont="1" applyBorder="1" applyAlignment="1">
      <alignment vertical="center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/>
    </xf>
    <xf numFmtId="165" fontId="14" fillId="0" borderId="8" xfId="0" applyNumberFormat="1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/>
      <protection locked="0"/>
    </xf>
    <xf numFmtId="165" fontId="14" fillId="0" borderId="6" xfId="0" applyNumberFormat="1" applyFont="1" applyBorder="1" applyAlignment="1" applyProtection="1">
      <alignment horizontal="center"/>
      <protection locked="0"/>
    </xf>
    <xf numFmtId="165" fontId="14" fillId="0" borderId="3" xfId="0" applyNumberFormat="1" applyFont="1" applyBorder="1" applyAlignment="1" applyProtection="1">
      <alignment horizontal="center"/>
      <protection locked="0"/>
    </xf>
    <xf numFmtId="0" fontId="14" fillId="0" borderId="3" xfId="0" applyFont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 indent="2"/>
    </xf>
    <xf numFmtId="166" fontId="18" fillId="3" borderId="2" xfId="0" applyNumberFormat="1" applyFont="1" applyFill="1" applyBorder="1" applyAlignment="1">
      <alignment horizontal="right" vertical="center"/>
    </xf>
    <xf numFmtId="0" fontId="17" fillId="0" borderId="3" xfId="0" applyFont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7" fillId="0" borderId="21" xfId="0" applyFont="1" applyBorder="1" applyAlignment="1">
      <alignment horizontal="left" vertical="center" indent="2"/>
    </xf>
    <xf numFmtId="14" fontId="14" fillId="0" borderId="3" xfId="0" applyNumberFormat="1" applyFont="1" applyBorder="1" applyAlignment="1" applyProtection="1">
      <alignment horizontal="center"/>
      <protection locked="0"/>
    </xf>
    <xf numFmtId="0" fontId="14" fillId="0" borderId="4" xfId="0" applyFont="1" applyBorder="1" applyAlignment="1" applyProtection="1">
      <alignment horizontal="center"/>
      <protection locked="0"/>
    </xf>
    <xf numFmtId="0" fontId="15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166" fontId="7" fillId="0" borderId="13" xfId="0" applyNumberFormat="1" applyFon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7" fontId="1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">
    <dxf>
      <font>
        <color theme="3" tint="0.59996337778862885"/>
      </font>
    </dxf>
  </dxfs>
  <tableStyles count="0" defaultTableStyle="TableStyleMedium2" defaultPivotStyle="PivotStyleLight16"/>
  <colors>
    <mruColors>
      <color rgb="FF3636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N$1" noThreeD="1"/>
</file>

<file path=xl/ctrlProps/ctrlProp2.xml><?xml version="1.0" encoding="utf-8"?>
<formControlPr xmlns="http://schemas.microsoft.com/office/spreadsheetml/2009/9/main" objectType="CheckBox" fmlaLink="$N$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sv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sv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sv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72771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229512</xdr:colOff>
      <xdr:row>0</xdr:row>
      <xdr:rowOff>123825</xdr:rowOff>
    </xdr:from>
    <xdr:to>
      <xdr:col>11</xdr:col>
      <xdr:colOff>70923</xdr:colOff>
      <xdr:row>3</xdr:row>
      <xdr:rowOff>121386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637" y="123825"/>
          <a:ext cx="1774986" cy="569061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0</xdr:colOff>
      <xdr:row>1</xdr:row>
      <xdr:rowOff>40170</xdr:rowOff>
    </xdr:from>
    <xdr:to>
      <xdr:col>9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230670"/>
          <a:ext cx="50482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4534" y="681186"/>
          <a:ext cx="125481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159</xdr:row>
          <xdr:rowOff>57150</xdr:rowOff>
        </xdr:from>
        <xdr:to>
          <xdr:col>5</xdr:col>
          <xdr:colOff>314325</xdr:colOff>
          <xdr:row>161</xdr:row>
          <xdr:rowOff>19050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0</xdr:col>
      <xdr:colOff>453108</xdr:colOff>
      <xdr:row>163</xdr:row>
      <xdr:rowOff>450139</xdr:rowOff>
    </xdr:from>
    <xdr:to>
      <xdr:col>4</xdr:col>
      <xdr:colOff>287456</xdr:colOff>
      <xdr:row>170</xdr:row>
      <xdr:rowOff>67269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3108" y="21887221"/>
          <a:ext cx="2244756" cy="1304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to: orders@privacyshields.com</a:t>
          </a:r>
        </a:p>
      </xdr:txBody>
    </xdr:sp>
    <xdr:clientData/>
  </xdr:twoCellAnchor>
  <xdr:twoCellAnchor editAs="oneCell">
    <xdr:from>
      <xdr:col>7</xdr:col>
      <xdr:colOff>608793</xdr:colOff>
      <xdr:row>5</xdr:row>
      <xdr:rowOff>179875</xdr:rowOff>
    </xdr:from>
    <xdr:to>
      <xdr:col>9</xdr:col>
      <xdr:colOff>52552</xdr:colOff>
      <xdr:row>8</xdr:row>
      <xdr:rowOff>64510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882444" y="1014446"/>
          <a:ext cx="661346" cy="3402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6</xdr:col>
      <xdr:colOff>19692</xdr:colOff>
      <xdr:row>171</xdr:row>
      <xdr:rowOff>129809</xdr:rowOff>
    </xdr:from>
    <xdr:to>
      <xdr:col>6</xdr:col>
      <xdr:colOff>308781</xdr:colOff>
      <xdr:row>173</xdr:row>
      <xdr:rowOff>20589</xdr:rowOff>
    </xdr:to>
    <xdr:pic>
      <xdr:nvPicPr>
        <xdr:cNvPr id="12" name="Graphic 11" descr="User with solid fill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674182" y="23448564"/>
          <a:ext cx="289089" cy="27955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</xdr:colOff>
      <xdr:row>163</xdr:row>
      <xdr:rowOff>124402</xdr:rowOff>
    </xdr:from>
    <xdr:to>
      <xdr:col>6</xdr:col>
      <xdr:colOff>305699</xdr:colOff>
      <xdr:row>163</xdr:row>
      <xdr:rowOff>407959</xdr:rowOff>
    </xdr:to>
    <xdr:pic>
      <xdr:nvPicPr>
        <xdr:cNvPr id="13" name="Graphic 12" descr="Delivery with solid fill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660479" y="21561484"/>
          <a:ext cx="299710" cy="283557"/>
        </a:xfrm>
        <a:prstGeom prst="rect">
          <a:avLst/>
        </a:prstGeom>
      </xdr:spPr>
    </xdr:pic>
    <xdr:clientData/>
  </xdr:twoCellAnchor>
  <xdr:twoCellAnchor editAs="oneCell">
    <xdr:from>
      <xdr:col>0</xdr:col>
      <xdr:colOff>468738</xdr:colOff>
      <xdr:row>173</xdr:row>
      <xdr:rowOff>170615</xdr:rowOff>
    </xdr:from>
    <xdr:to>
      <xdr:col>1</xdr:col>
      <xdr:colOff>208750</xdr:colOff>
      <xdr:row>175</xdr:row>
      <xdr:rowOff>31297</xdr:rowOff>
    </xdr:to>
    <xdr:pic>
      <xdr:nvPicPr>
        <xdr:cNvPr id="14" name="Graphic 13" descr="Credit card with solid fill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8738" y="23878146"/>
          <a:ext cx="268747" cy="249458"/>
        </a:xfrm>
        <a:prstGeom prst="rect">
          <a:avLst/>
        </a:prstGeom>
      </xdr:spPr>
    </xdr:pic>
    <xdr:clientData/>
  </xdr:twoCellAnchor>
  <xdr:twoCellAnchor editAs="oneCell">
    <xdr:from>
      <xdr:col>0</xdr:col>
      <xdr:colOff>488132</xdr:colOff>
      <xdr:row>171</xdr:row>
      <xdr:rowOff>15544</xdr:rowOff>
    </xdr:from>
    <xdr:to>
      <xdr:col>1</xdr:col>
      <xdr:colOff>212408</xdr:colOff>
      <xdr:row>172</xdr:row>
      <xdr:rowOff>60914</xdr:rowOff>
    </xdr:to>
    <xdr:pic>
      <xdr:nvPicPr>
        <xdr:cNvPr id="15" name="Graphic 14" descr="Checklist with solid fill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488132" y="23334299"/>
          <a:ext cx="253011" cy="239757"/>
        </a:xfrm>
        <a:prstGeom prst="rect">
          <a:avLst/>
        </a:prstGeom>
      </xdr:spPr>
    </xdr:pic>
    <xdr:clientData/>
  </xdr:twoCellAnchor>
  <xdr:twoCellAnchor editAs="oneCell">
    <xdr:from>
      <xdr:col>0</xdr:col>
      <xdr:colOff>467318</xdr:colOff>
      <xdr:row>172</xdr:row>
      <xdr:rowOff>145350</xdr:rowOff>
    </xdr:from>
    <xdr:to>
      <xdr:col>1</xdr:col>
      <xdr:colOff>348107</xdr:colOff>
      <xdr:row>173</xdr:row>
      <xdr:rowOff>102278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67318" y="23658493"/>
          <a:ext cx="409524" cy="151316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1</xdr:col>
      <xdr:colOff>38692</xdr:colOff>
      <xdr:row>14</xdr:row>
      <xdr:rowOff>32769</xdr:rowOff>
    </xdr:from>
    <xdr:to>
      <xdr:col>1</xdr:col>
      <xdr:colOff>581167</xdr:colOff>
      <xdr:row>16</xdr:row>
      <xdr:rowOff>118610</xdr:rowOff>
    </xdr:to>
    <xdr:pic>
      <xdr:nvPicPr>
        <xdr:cNvPr id="17" name="Picture 16" descr="13 inch tall desktop privacy shield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3999"/>
        <a:stretch/>
      </xdr:blipFill>
      <xdr:spPr bwMode="auto">
        <a:xfrm>
          <a:off x="567427" y="2116606"/>
          <a:ext cx="54247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51808</xdr:colOff>
      <xdr:row>10</xdr:row>
      <xdr:rowOff>25303</xdr:rowOff>
    </xdr:from>
    <xdr:to>
      <xdr:col>1</xdr:col>
      <xdr:colOff>583627</xdr:colOff>
      <xdr:row>12</xdr:row>
      <xdr:rowOff>111145</xdr:rowOff>
    </xdr:to>
    <xdr:pic>
      <xdr:nvPicPr>
        <xdr:cNvPr id="18" name="Picture 17" descr="13 inch tall voting booth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7" b="15295"/>
        <a:stretch/>
      </xdr:blipFill>
      <xdr:spPr bwMode="auto">
        <a:xfrm>
          <a:off x="580543" y="1611507"/>
          <a:ext cx="53181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59584</xdr:colOff>
      <xdr:row>18</xdr:row>
      <xdr:rowOff>41250</xdr:rowOff>
    </xdr:from>
    <xdr:to>
      <xdr:col>1</xdr:col>
      <xdr:colOff>586827</xdr:colOff>
      <xdr:row>20</xdr:row>
      <xdr:rowOff>127092</xdr:rowOff>
    </xdr:to>
    <xdr:pic>
      <xdr:nvPicPr>
        <xdr:cNvPr id="19" name="Picture 18" descr="13 inch tall voting booth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9" b="12152"/>
        <a:stretch/>
      </xdr:blipFill>
      <xdr:spPr bwMode="auto">
        <a:xfrm>
          <a:off x="588319" y="2622719"/>
          <a:ext cx="52724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264024</xdr:colOff>
      <xdr:row>147</xdr:row>
      <xdr:rowOff>46543</xdr:rowOff>
    </xdr:from>
    <xdr:ext cx="875470" cy="28121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24" y="18575584"/>
          <a:ext cx="875470" cy="281210"/>
        </a:xfrm>
        <a:prstGeom prst="rect">
          <a:avLst/>
        </a:prstGeom>
      </xdr:spPr>
    </xdr:pic>
    <xdr:clientData/>
  </xdr:oneCellAnchor>
  <xdr:oneCellAnchor>
    <xdr:from>
      <xdr:col>7</xdr:col>
      <xdr:colOff>605497</xdr:colOff>
      <xdr:row>147</xdr:row>
      <xdr:rowOff>281489</xdr:rowOff>
    </xdr:from>
    <xdr:ext cx="662152" cy="3586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4876241" y="18330256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 b="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="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="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 b="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oneCellAnchor>
  <xdr:twoCellAnchor>
    <xdr:from>
      <xdr:col>5</xdr:col>
      <xdr:colOff>314739</xdr:colOff>
      <xdr:row>166</xdr:row>
      <xdr:rowOff>0</xdr:rowOff>
    </xdr:from>
    <xdr:to>
      <xdr:col>5</xdr:col>
      <xdr:colOff>314739</xdr:colOff>
      <xdr:row>183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3296064" y="24367435"/>
          <a:ext cx="0" cy="3674994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13252</xdr:colOff>
      <xdr:row>173</xdr:row>
      <xdr:rowOff>142460</xdr:rowOff>
    </xdr:from>
    <xdr:to>
      <xdr:col>5</xdr:col>
      <xdr:colOff>149087</xdr:colOff>
      <xdr:row>173</xdr:row>
      <xdr:rowOff>142460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527602" y="25926635"/>
          <a:ext cx="2602810" cy="0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164232</xdr:colOff>
      <xdr:row>38</xdr:row>
      <xdr:rowOff>27944</xdr:rowOff>
    </xdr:from>
    <xdr:to>
      <xdr:col>1</xdr:col>
      <xdr:colOff>572064</xdr:colOff>
      <xdr:row>41</xdr:row>
      <xdr:rowOff>36030</xdr:rowOff>
    </xdr:to>
    <xdr:pic>
      <xdr:nvPicPr>
        <xdr:cNvPr id="24" name="Picture 23" descr="20 inch tall chromebook laptop privacy shiel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" t="15445" r="15706" b="12858"/>
        <a:stretch/>
      </xdr:blipFill>
      <xdr:spPr bwMode="auto">
        <a:xfrm>
          <a:off x="692967" y="5082026"/>
          <a:ext cx="407832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195335</xdr:colOff>
      <xdr:row>35</xdr:row>
      <xdr:rowOff>31099</xdr:rowOff>
    </xdr:from>
    <xdr:to>
      <xdr:col>1</xdr:col>
      <xdr:colOff>593688</xdr:colOff>
      <xdr:row>38</xdr:row>
      <xdr:rowOff>62089</xdr:rowOff>
    </xdr:to>
    <xdr:pic>
      <xdr:nvPicPr>
        <xdr:cNvPr id="25" name="Picture 24" descr="20 inch tall voting booth privacy shield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6579" r="15205" b="12710"/>
        <a:stretch/>
      </xdr:blipFill>
      <xdr:spPr bwMode="auto">
        <a:xfrm>
          <a:off x="720268" y="4682121"/>
          <a:ext cx="398353" cy="36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205992</xdr:colOff>
      <xdr:row>41</xdr:row>
      <xdr:rowOff>39368</xdr:rowOff>
    </xdr:from>
    <xdr:to>
      <xdr:col>1</xdr:col>
      <xdr:colOff>585712</xdr:colOff>
      <xdr:row>44</xdr:row>
      <xdr:rowOff>47455</xdr:rowOff>
    </xdr:to>
    <xdr:pic>
      <xdr:nvPicPr>
        <xdr:cNvPr id="26" name="Picture 25" descr="20 inch tall voting booth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t="17202" r="16207" b="14993"/>
        <a:stretch/>
      </xdr:blipFill>
      <xdr:spPr bwMode="auto">
        <a:xfrm>
          <a:off x="730925" y="5381835"/>
          <a:ext cx="379720" cy="36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95596</xdr:colOff>
      <xdr:row>51</xdr:row>
      <xdr:rowOff>38207</xdr:rowOff>
    </xdr:from>
    <xdr:to>
      <xdr:col>1</xdr:col>
      <xdr:colOff>572614</xdr:colOff>
      <xdr:row>54</xdr:row>
      <xdr:rowOff>61844</xdr:rowOff>
    </xdr:to>
    <xdr:pic>
      <xdr:nvPicPr>
        <xdr:cNvPr id="27" name="Picture 26" descr="19 inch tall computer privacy shiel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2" r="6286" b="8130"/>
        <a:stretch/>
      </xdr:blipFill>
      <xdr:spPr bwMode="auto">
        <a:xfrm>
          <a:off x="624331" y="6678493"/>
          <a:ext cx="477018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95596</xdr:colOff>
      <xdr:row>54</xdr:row>
      <xdr:rowOff>37001</xdr:rowOff>
    </xdr:from>
    <xdr:to>
      <xdr:col>1</xdr:col>
      <xdr:colOff>575470</xdr:colOff>
      <xdr:row>57</xdr:row>
      <xdr:rowOff>45088</xdr:rowOff>
    </xdr:to>
    <xdr:pic>
      <xdr:nvPicPr>
        <xdr:cNvPr id="28" name="Picture 27" descr="19 inch tall voting booth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8" r="10489" b="12656"/>
        <a:stretch/>
      </xdr:blipFill>
      <xdr:spPr bwMode="auto">
        <a:xfrm>
          <a:off x="624331" y="7019409"/>
          <a:ext cx="479874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134477</xdr:colOff>
      <xdr:row>57</xdr:row>
      <xdr:rowOff>38206</xdr:rowOff>
    </xdr:from>
    <xdr:to>
      <xdr:col>1</xdr:col>
      <xdr:colOff>579402</xdr:colOff>
      <xdr:row>60</xdr:row>
      <xdr:rowOff>46292</xdr:rowOff>
    </xdr:to>
    <xdr:pic>
      <xdr:nvPicPr>
        <xdr:cNvPr id="29" name="Picture 28" descr="19 inch tall computer privacy shiel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1" r="5524" b="4297"/>
        <a:stretch/>
      </xdr:blipFill>
      <xdr:spPr bwMode="auto">
        <a:xfrm>
          <a:off x="663212" y="7378288"/>
          <a:ext cx="44492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133540</xdr:colOff>
      <xdr:row>61</xdr:row>
      <xdr:rowOff>22657</xdr:rowOff>
    </xdr:from>
    <xdr:to>
      <xdr:col>1</xdr:col>
      <xdr:colOff>582087</xdr:colOff>
      <xdr:row>64</xdr:row>
      <xdr:rowOff>46295</xdr:rowOff>
    </xdr:to>
    <xdr:pic>
      <xdr:nvPicPr>
        <xdr:cNvPr id="30" name="Picture 29" descr="24 inch tall voting booth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6" r="5248"/>
        <a:stretch/>
      </xdr:blipFill>
      <xdr:spPr bwMode="auto">
        <a:xfrm>
          <a:off x="662275" y="7782616"/>
          <a:ext cx="44854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141316</xdr:colOff>
      <xdr:row>64</xdr:row>
      <xdr:rowOff>38205</xdr:rowOff>
    </xdr:from>
    <xdr:to>
      <xdr:col>1</xdr:col>
      <xdr:colOff>577895</xdr:colOff>
      <xdr:row>67</xdr:row>
      <xdr:rowOff>46291</xdr:rowOff>
    </xdr:to>
    <xdr:pic>
      <xdr:nvPicPr>
        <xdr:cNvPr id="31" name="Picture 30" descr="24 inch tall voting booth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5" r="9386" b="9785"/>
        <a:stretch/>
      </xdr:blipFill>
      <xdr:spPr bwMode="auto">
        <a:xfrm>
          <a:off x="670051" y="8140287"/>
          <a:ext cx="43657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149092</xdr:colOff>
      <xdr:row>67</xdr:row>
      <xdr:rowOff>54428</xdr:rowOff>
    </xdr:from>
    <xdr:to>
      <xdr:col>1</xdr:col>
      <xdr:colOff>581522</xdr:colOff>
      <xdr:row>71</xdr:row>
      <xdr:rowOff>311</xdr:rowOff>
    </xdr:to>
    <xdr:pic>
      <xdr:nvPicPr>
        <xdr:cNvPr id="32" name="Picture 31" descr="24 inch tall voting booth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98" r="5873"/>
        <a:stretch/>
      </xdr:blipFill>
      <xdr:spPr bwMode="auto">
        <a:xfrm>
          <a:off x="677827" y="8514183"/>
          <a:ext cx="43243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65429</xdr:colOff>
      <xdr:row>80</xdr:row>
      <xdr:rowOff>39415</xdr:rowOff>
    </xdr:from>
    <xdr:to>
      <xdr:col>1</xdr:col>
      <xdr:colOff>583458</xdr:colOff>
      <xdr:row>82</xdr:row>
      <xdr:rowOff>125256</xdr:rowOff>
    </xdr:to>
    <xdr:pic>
      <xdr:nvPicPr>
        <xdr:cNvPr id="33" name="Picture 32" descr="13 inch tall voting booth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5023"/>
        <a:stretch/>
      </xdr:blipFill>
      <xdr:spPr bwMode="auto">
        <a:xfrm>
          <a:off x="594164" y="10264211"/>
          <a:ext cx="51802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42100</xdr:colOff>
      <xdr:row>84</xdr:row>
      <xdr:rowOff>34051</xdr:rowOff>
    </xdr:from>
    <xdr:to>
      <xdr:col>1</xdr:col>
      <xdr:colOff>606479</xdr:colOff>
      <xdr:row>86</xdr:row>
      <xdr:rowOff>119893</xdr:rowOff>
    </xdr:to>
    <xdr:pic>
      <xdr:nvPicPr>
        <xdr:cNvPr id="34" name="Picture 33" descr="13 inch tall desktop privacy shield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6048"/>
        <a:stretch/>
      </xdr:blipFill>
      <xdr:spPr bwMode="auto">
        <a:xfrm>
          <a:off x="570835" y="10756480"/>
          <a:ext cx="56437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73205</xdr:colOff>
      <xdr:row>88</xdr:row>
      <xdr:rowOff>53762</xdr:rowOff>
    </xdr:from>
    <xdr:to>
      <xdr:col>1</xdr:col>
      <xdr:colOff>590998</xdr:colOff>
      <xdr:row>91</xdr:row>
      <xdr:rowOff>3381</xdr:rowOff>
    </xdr:to>
    <xdr:pic>
      <xdr:nvPicPr>
        <xdr:cNvPr id="35" name="Picture 34" descr="13 inch tall voting booth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13462"/>
        <a:stretch/>
      </xdr:blipFill>
      <xdr:spPr bwMode="auto">
        <a:xfrm>
          <a:off x="601940" y="11273823"/>
          <a:ext cx="51779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147330</xdr:colOff>
      <xdr:row>96</xdr:row>
      <xdr:rowOff>24979</xdr:rowOff>
    </xdr:from>
    <xdr:to>
      <xdr:col>1</xdr:col>
      <xdr:colOff>564619</xdr:colOff>
      <xdr:row>99</xdr:row>
      <xdr:rowOff>33066</xdr:rowOff>
    </xdr:to>
    <xdr:pic>
      <xdr:nvPicPr>
        <xdr:cNvPr id="36" name="Picture 35" descr="20 inch tall voting booth privacy shield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6669" r="15453" b="14726"/>
        <a:stretch/>
      </xdr:blipFill>
      <xdr:spPr bwMode="auto">
        <a:xfrm>
          <a:off x="676065" y="12240306"/>
          <a:ext cx="417289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139554</xdr:colOff>
      <xdr:row>98</xdr:row>
      <xdr:rowOff>124943</xdr:rowOff>
    </xdr:from>
    <xdr:to>
      <xdr:col>1</xdr:col>
      <xdr:colOff>557234</xdr:colOff>
      <xdr:row>102</xdr:row>
      <xdr:rowOff>24172</xdr:rowOff>
    </xdr:to>
    <xdr:pic>
      <xdr:nvPicPr>
        <xdr:cNvPr id="37" name="Picture 36" descr="20 inch tall chromebook laptop privacy shield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" t="15512" r="16500" b="11911"/>
        <a:stretch/>
      </xdr:blipFill>
      <xdr:spPr bwMode="auto">
        <a:xfrm>
          <a:off x="668289" y="12557984"/>
          <a:ext cx="417680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162880</xdr:colOff>
      <xdr:row>101</xdr:row>
      <xdr:rowOff>115346</xdr:rowOff>
    </xdr:from>
    <xdr:to>
      <xdr:col>1</xdr:col>
      <xdr:colOff>588235</xdr:colOff>
      <xdr:row>105</xdr:row>
      <xdr:rowOff>18178</xdr:rowOff>
    </xdr:to>
    <xdr:pic>
      <xdr:nvPicPr>
        <xdr:cNvPr id="38" name="Picture 37" descr="20 inch tall voting booth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" t="17099" r="16500" b="15609"/>
        <a:stretch/>
      </xdr:blipFill>
      <xdr:spPr bwMode="auto">
        <a:xfrm>
          <a:off x="688259" y="12604125"/>
          <a:ext cx="425355" cy="356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108</xdr:row>
      <xdr:rowOff>29886</xdr:rowOff>
    </xdr:from>
    <xdr:to>
      <xdr:col>1</xdr:col>
      <xdr:colOff>585283</xdr:colOff>
      <xdr:row>112</xdr:row>
      <xdr:rowOff>22422</xdr:rowOff>
    </xdr:to>
    <xdr:pic>
      <xdr:nvPicPr>
        <xdr:cNvPr id="39" name="Picture 38" descr="19 inch tall computer privacy shield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2" r="5524" b="7675"/>
        <a:stretch/>
      </xdr:blipFill>
      <xdr:spPr bwMode="auto">
        <a:xfrm>
          <a:off x="621633" y="13613702"/>
          <a:ext cx="49238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111</xdr:row>
      <xdr:rowOff>111801</xdr:rowOff>
    </xdr:from>
    <xdr:to>
      <xdr:col>1</xdr:col>
      <xdr:colOff>568185</xdr:colOff>
      <xdr:row>115</xdr:row>
      <xdr:rowOff>11030</xdr:rowOff>
    </xdr:to>
    <xdr:pic>
      <xdr:nvPicPr>
        <xdr:cNvPr id="40" name="Picture 39" descr="19 inch tall voting booth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6" r="10841" b="12381"/>
        <a:stretch/>
      </xdr:blipFill>
      <xdr:spPr bwMode="auto">
        <a:xfrm>
          <a:off x="621633" y="13928883"/>
          <a:ext cx="47528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173927</xdr:colOff>
      <xdr:row>114</xdr:row>
      <xdr:rowOff>124940</xdr:rowOff>
    </xdr:from>
    <xdr:to>
      <xdr:col>1</xdr:col>
      <xdr:colOff>573154</xdr:colOff>
      <xdr:row>118</xdr:row>
      <xdr:rowOff>24170</xdr:rowOff>
    </xdr:to>
    <xdr:pic>
      <xdr:nvPicPr>
        <xdr:cNvPr id="41" name="Picture 40" descr="19 inch tall computer privacy shield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58" r="6010" b="4348"/>
        <a:stretch/>
      </xdr:blipFill>
      <xdr:spPr bwMode="auto">
        <a:xfrm>
          <a:off x="699306" y="13957245"/>
          <a:ext cx="399227" cy="35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200031</xdr:colOff>
      <xdr:row>119</xdr:row>
      <xdr:rowOff>18258</xdr:rowOff>
    </xdr:from>
    <xdr:to>
      <xdr:col>1</xdr:col>
      <xdr:colOff>577335</xdr:colOff>
      <xdr:row>123</xdr:row>
      <xdr:rowOff>10793</xdr:rowOff>
    </xdr:to>
    <xdr:pic>
      <xdr:nvPicPr>
        <xdr:cNvPr id="42" name="Picture 41" descr="24 inch tall voting booth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6" r="5430"/>
        <a:stretch/>
      </xdr:blipFill>
      <xdr:spPr bwMode="auto">
        <a:xfrm>
          <a:off x="725410" y="14347869"/>
          <a:ext cx="377304" cy="353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163833</xdr:colOff>
      <xdr:row>121</xdr:row>
      <xdr:rowOff>135795</xdr:rowOff>
    </xdr:from>
    <xdr:to>
      <xdr:col>1</xdr:col>
      <xdr:colOff>581740</xdr:colOff>
      <xdr:row>125</xdr:row>
      <xdr:rowOff>28077</xdr:rowOff>
    </xdr:to>
    <xdr:pic>
      <xdr:nvPicPr>
        <xdr:cNvPr id="43" name="Picture 42" descr="24 inch tall voting booth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r="9241" b="9725"/>
        <a:stretch/>
      </xdr:blipFill>
      <xdr:spPr bwMode="auto">
        <a:xfrm>
          <a:off x="689212" y="14645879"/>
          <a:ext cx="417907" cy="34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185340</xdr:colOff>
      <xdr:row>124</xdr:row>
      <xdr:rowOff>134786</xdr:rowOff>
    </xdr:from>
    <xdr:to>
      <xdr:col>1</xdr:col>
      <xdr:colOff>557463</xdr:colOff>
      <xdr:row>128</xdr:row>
      <xdr:rowOff>16966</xdr:rowOff>
    </xdr:to>
    <xdr:pic>
      <xdr:nvPicPr>
        <xdr:cNvPr id="44" name="Picture 43" descr="24 inch tall voting booth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75" r="6469"/>
        <a:stretch/>
      </xdr:blipFill>
      <xdr:spPr bwMode="auto">
        <a:xfrm>
          <a:off x="710719" y="14961702"/>
          <a:ext cx="372123" cy="335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77</xdr:row>
      <xdr:rowOff>313655</xdr:rowOff>
    </xdr:from>
    <xdr:to>
      <xdr:col>9</xdr:col>
      <xdr:colOff>52552</xdr:colOff>
      <xdr:row>79</xdr:row>
      <xdr:rowOff>38493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4882116" y="9634864"/>
          <a:ext cx="663924" cy="291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oneCellAnchor>
    <xdr:from>
      <xdr:col>0</xdr:col>
      <xdr:colOff>176752</xdr:colOff>
      <xdr:row>77</xdr:row>
      <xdr:rowOff>32492</xdr:rowOff>
    </xdr:from>
    <xdr:ext cx="875470" cy="28121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52" y="9328892"/>
          <a:ext cx="875470" cy="281210"/>
        </a:xfrm>
        <a:prstGeom prst="rect">
          <a:avLst/>
        </a:prstGeom>
      </xdr:spPr>
    </xdr:pic>
    <xdr:clientData/>
  </xdr:oneCellAnchor>
  <xdr:twoCellAnchor editAs="oneCell">
    <xdr:from>
      <xdr:col>9</xdr:col>
      <xdr:colOff>469657</xdr:colOff>
      <xdr:row>77</xdr:row>
      <xdr:rowOff>33704</xdr:rowOff>
    </xdr:from>
    <xdr:to>
      <xdr:col>11</xdr:col>
      <xdr:colOff>310454</xdr:colOff>
      <xdr:row>77</xdr:row>
      <xdr:rowOff>264209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5961919" y="9330104"/>
          <a:ext cx="1183089" cy="2305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3</a:t>
          </a:r>
        </a:p>
      </xdr:txBody>
    </xdr:sp>
    <xdr:clientData/>
  </xdr:twoCellAnchor>
  <xdr:twoCellAnchor editAs="oneCell">
    <xdr:from>
      <xdr:col>1</xdr:col>
      <xdr:colOff>85535</xdr:colOff>
      <xdr:row>27</xdr:row>
      <xdr:rowOff>43234</xdr:rowOff>
    </xdr:from>
    <xdr:to>
      <xdr:col>1</xdr:col>
      <xdr:colOff>581762</xdr:colOff>
      <xdr:row>29</xdr:row>
      <xdr:rowOff>129075</xdr:rowOff>
    </xdr:to>
    <xdr:pic>
      <xdr:nvPicPr>
        <xdr:cNvPr id="61" name="Picture 60" descr="13 inch tall window privacy shiel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5" r="11346" b="13347"/>
        <a:stretch/>
      </xdr:blipFill>
      <xdr:spPr bwMode="auto">
        <a:xfrm>
          <a:off x="614270" y="3666622"/>
          <a:ext cx="496227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122642</xdr:colOff>
      <xdr:row>71</xdr:row>
      <xdr:rowOff>17081</xdr:rowOff>
    </xdr:from>
    <xdr:to>
      <xdr:col>1</xdr:col>
      <xdr:colOff>577067</xdr:colOff>
      <xdr:row>75</xdr:row>
      <xdr:rowOff>9616</xdr:rowOff>
    </xdr:to>
    <xdr:pic>
      <xdr:nvPicPr>
        <xdr:cNvPr id="63" name="Picture 62" descr="Adjustable computer privacy shields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1" r="12201" b="11665"/>
        <a:stretch/>
      </xdr:blipFill>
      <xdr:spPr bwMode="auto">
        <a:xfrm>
          <a:off x="648021" y="8699870"/>
          <a:ext cx="454425" cy="35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293187</xdr:colOff>
      <xdr:row>147</xdr:row>
      <xdr:rowOff>7034</xdr:rowOff>
    </xdr:from>
    <xdr:to>
      <xdr:col>11</xdr:col>
      <xdr:colOff>404183</xdr:colOff>
      <xdr:row>147</xdr:row>
      <xdr:rowOff>332832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373636" y="18536075"/>
          <a:ext cx="841894" cy="3257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l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</a:t>
          </a:r>
          <a:r>
            <a:rPr lang="en-US" sz="1000" b="1" baseline="0">
              <a:solidFill>
                <a:schemeClr val="bg1">
                  <a:lumMod val="65000"/>
                </a:schemeClr>
              </a:solidFill>
            </a:rPr>
            <a:t>3</a:t>
          </a:r>
          <a:endParaRPr lang="en-US" sz="1000" b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 editAs="oneCell">
    <xdr:from>
      <xdr:col>10</xdr:col>
      <xdr:colOff>106889</xdr:colOff>
      <xdr:row>180</xdr:row>
      <xdr:rowOff>51921</xdr:rowOff>
    </xdr:from>
    <xdr:to>
      <xdr:col>12</xdr:col>
      <xdr:colOff>2115</xdr:colOff>
      <xdr:row>180</xdr:row>
      <xdr:rowOff>283278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87338" y="25112390"/>
          <a:ext cx="1178185" cy="23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ct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3 of 3</a:t>
          </a:r>
        </a:p>
      </xdr:txBody>
    </xdr:sp>
    <xdr:clientData/>
  </xdr:twoCellAnchor>
  <xdr:twoCellAnchor editAs="oneCell">
    <xdr:from>
      <xdr:col>9</xdr:col>
      <xdr:colOff>298607</xdr:colOff>
      <xdr:row>168</xdr:row>
      <xdr:rowOff>52724</xdr:rowOff>
    </xdr:from>
    <xdr:to>
      <xdr:col>10</xdr:col>
      <xdr:colOff>24764</xdr:colOff>
      <xdr:row>169</xdr:row>
      <xdr:rowOff>52720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789845" y="22400692"/>
          <a:ext cx="334951" cy="19755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295172</xdr:colOff>
      <xdr:row>177</xdr:row>
      <xdr:rowOff>31802</xdr:rowOff>
    </xdr:from>
    <xdr:to>
      <xdr:col>10</xdr:col>
      <xdr:colOff>33235</xdr:colOff>
      <xdr:row>178</xdr:row>
      <xdr:rowOff>29456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786410" y="24157770"/>
          <a:ext cx="346857" cy="195211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227868</xdr:colOff>
      <xdr:row>170</xdr:row>
      <xdr:rowOff>136856</xdr:rowOff>
    </xdr:from>
    <xdr:to>
      <xdr:col>11</xdr:col>
      <xdr:colOff>213386</xdr:colOff>
      <xdr:row>174</xdr:row>
      <xdr:rowOff>184939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5657118" y="23892206"/>
          <a:ext cx="1312668" cy="860883"/>
          <a:chOff x="3353651" y="12698357"/>
          <a:chExt cx="1015150" cy="23414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4" name="Check Box 4" hidden="1">
                <a:extLst>
                  <a:ext uri="{63B3BB69-23CF-44E3-9099-C40C66FF867C}">
                    <a14:compatExt spid="_x0000_s10244"/>
                  </a:ext>
                  <a:ext uri="{FF2B5EF4-FFF2-40B4-BE49-F238E27FC236}">
                    <a16:creationId xmlns:a16="http://schemas.microsoft.com/office/drawing/2014/main" id="{00000000-0008-0000-0000-000004280000}"/>
                  </a:ext>
                </a:extLst>
              </xdr:cNvPr>
              <xdr:cNvSpPr/>
            </xdr:nvSpPr>
            <xdr:spPr bwMode="auto">
              <a:xfrm>
                <a:off x="3353651" y="12698357"/>
                <a:ext cx="265851" cy="1904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/>
        </xdr:nvSpPr>
        <xdr:spPr>
          <a:xfrm>
            <a:off x="3573947" y="12779548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oneCellAnchor>
    <xdr:from>
      <xdr:col>0</xdr:col>
      <xdr:colOff>476246</xdr:colOff>
      <xdr:row>142</xdr:row>
      <xdr:rowOff>40401</xdr:rowOff>
    </xdr:from>
    <xdr:ext cx="791275" cy="548640"/>
    <xdr:pic>
      <xdr:nvPicPr>
        <xdr:cNvPr id="72" name="Picture 71" descr="Free Standing 3-Sided Sneeze Guard F19T19W19D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7891" b="7562"/>
        <a:stretch/>
      </xdr:blipFill>
      <xdr:spPr bwMode="auto">
        <a:xfrm>
          <a:off x="476246" y="17861870"/>
          <a:ext cx="791275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486770</xdr:colOff>
      <xdr:row>130</xdr:row>
      <xdr:rowOff>64472</xdr:rowOff>
    </xdr:from>
    <xdr:ext cx="667864" cy="548640"/>
    <xdr:pic>
      <xdr:nvPicPr>
        <xdr:cNvPr id="73" name="Picture 72" descr="Free Standing 3-Sided Sneeze Guard F19T19W19D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2" t="20000" r="10417" b="6667"/>
        <a:stretch/>
      </xdr:blipFill>
      <xdr:spPr bwMode="auto">
        <a:xfrm>
          <a:off x="486770" y="15973166"/>
          <a:ext cx="667864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352615</xdr:colOff>
      <xdr:row>134</xdr:row>
      <xdr:rowOff>64748</xdr:rowOff>
    </xdr:from>
    <xdr:ext cx="813882" cy="548640"/>
    <xdr:pic>
      <xdr:nvPicPr>
        <xdr:cNvPr id="74" name="Picture 73" descr="Free Standing 3-Sided Sneeze Guard F19T19W19D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8" t="27891" r="12119" b="7562"/>
        <a:stretch/>
      </xdr:blipFill>
      <xdr:spPr bwMode="auto">
        <a:xfrm>
          <a:off x="352615" y="16611034"/>
          <a:ext cx="813882" cy="54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489857</xdr:colOff>
      <xdr:row>138</xdr:row>
      <xdr:rowOff>38878</xdr:rowOff>
    </xdr:from>
    <xdr:ext cx="614265" cy="660919"/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27" t="17283" r="9874" b="4595"/>
        <a:stretch/>
      </xdr:blipFill>
      <xdr:spPr>
        <a:xfrm>
          <a:off x="489857" y="17222756"/>
          <a:ext cx="614265" cy="660919"/>
        </a:xfrm>
        <a:prstGeom prst="rect">
          <a:avLst/>
        </a:prstGeom>
      </xdr:spPr>
    </xdr:pic>
    <xdr:clientData/>
  </xdr:oneCellAnchor>
  <xdr:oneCellAnchor>
    <xdr:from>
      <xdr:col>0</xdr:col>
      <xdr:colOff>519016</xdr:colOff>
      <xdr:row>21</xdr:row>
      <xdr:rowOff>77754</xdr:rowOff>
    </xdr:from>
    <xdr:ext cx="589496" cy="435429"/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519016" y="3079101"/>
          <a:ext cx="589496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120491</xdr:colOff>
      <xdr:row>31</xdr:row>
      <xdr:rowOff>40427</xdr:rowOff>
    </xdr:from>
    <xdr:ext cx="460603" cy="365760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0" r="6994"/>
        <a:stretch/>
      </xdr:blipFill>
      <xdr:spPr bwMode="auto">
        <a:xfrm>
          <a:off x="649226" y="4270305"/>
          <a:ext cx="460603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175710</xdr:colOff>
      <xdr:row>47</xdr:row>
      <xdr:rowOff>29414</xdr:rowOff>
    </xdr:from>
    <xdr:ext cx="401525" cy="365760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r="12868" b="6783"/>
        <a:stretch/>
      </xdr:blipFill>
      <xdr:spPr bwMode="auto">
        <a:xfrm>
          <a:off x="704445" y="6249822"/>
          <a:ext cx="401525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26450</xdr:colOff>
      <xdr:row>156</xdr:row>
      <xdr:rowOff>39686</xdr:rowOff>
    </xdr:from>
    <xdr:ext cx="479723" cy="457200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85" y="20186033"/>
          <a:ext cx="479723" cy="457200"/>
        </a:xfrm>
        <a:prstGeom prst="rect">
          <a:avLst/>
        </a:prstGeom>
      </xdr:spPr>
    </xdr:pic>
    <xdr:clientData/>
  </xdr:oneCellAnchor>
  <xdr:oneCellAnchor>
    <xdr:from>
      <xdr:col>0</xdr:col>
      <xdr:colOff>499226</xdr:colOff>
      <xdr:row>152</xdr:row>
      <xdr:rowOff>70870</xdr:rowOff>
    </xdr:from>
    <xdr:ext cx="588049" cy="457200"/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26" y="19579625"/>
          <a:ext cx="588049" cy="457200"/>
        </a:xfrm>
        <a:prstGeom prst="rect">
          <a:avLst/>
        </a:prstGeom>
      </xdr:spPr>
    </xdr:pic>
    <xdr:clientData/>
  </xdr:oneCellAnchor>
  <xdr:oneCellAnchor>
    <xdr:from>
      <xdr:col>0</xdr:col>
      <xdr:colOff>406585</xdr:colOff>
      <xdr:row>180</xdr:row>
      <xdr:rowOff>37110</xdr:rowOff>
    </xdr:from>
    <xdr:ext cx="875470" cy="281210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85" y="25097579"/>
          <a:ext cx="875470" cy="281210"/>
        </a:xfrm>
        <a:prstGeom prst="rect">
          <a:avLst/>
        </a:prstGeom>
      </xdr:spPr>
    </xdr:pic>
    <xdr:clientData/>
  </xdr:oneCellAnchor>
  <xdr:oneCellAnchor>
    <xdr:from>
      <xdr:col>1</xdr:col>
      <xdr:colOff>192059</xdr:colOff>
      <xdr:row>45</xdr:row>
      <xdr:rowOff>4069</xdr:rowOff>
    </xdr:from>
    <xdr:ext cx="398878" cy="401920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720794" y="5851253"/>
          <a:ext cx="398878" cy="40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78912</xdr:colOff>
      <xdr:row>92</xdr:row>
      <xdr:rowOff>28515</xdr:rowOff>
    </xdr:from>
    <xdr:ext cx="495176" cy="365760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607647" y="11746209"/>
          <a:ext cx="495176" cy="365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179005</xdr:colOff>
      <xdr:row>105</xdr:row>
      <xdr:rowOff>7521</xdr:rowOff>
    </xdr:from>
    <xdr:ext cx="386475" cy="389423"/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704384" y="12949489"/>
          <a:ext cx="386475" cy="389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F3F4F6"/>
      </a:lt2>
      <a:accent1>
        <a:srgbClr val="C12227"/>
      </a:accent1>
      <a:accent2>
        <a:srgbClr val="36366F"/>
      </a:accent2>
      <a:accent3>
        <a:srgbClr val="EBD6C5"/>
      </a:accent3>
      <a:accent4>
        <a:srgbClr val="8093F1"/>
      </a:accent4>
      <a:accent5>
        <a:srgbClr val="FF366F"/>
      </a:accent5>
      <a:accent6>
        <a:srgbClr val="1EFFBC"/>
      </a:accent6>
      <a:hlink>
        <a:srgbClr val="0563C1"/>
      </a:hlink>
      <a:folHlink>
        <a:srgbClr val="954F72"/>
      </a:folHlink>
    </a:clrScheme>
    <a:fontScheme name="Font Theme 1">
      <a:majorFont>
        <a:latin typeface="Tw Cen MT Condensed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8223-81BC-4279-8508-D37D8ABE9B7D}">
  <sheetPr codeName="Sheet1">
    <pageSetUpPr fitToPage="1"/>
  </sheetPr>
  <dimension ref="A1:T182"/>
  <sheetViews>
    <sheetView showGridLines="0" tabSelected="1" zoomScale="150" zoomScaleNormal="150" zoomScaleSheetLayoutView="130" workbookViewId="0">
      <pane ySplit="7" topLeftCell="A8" activePane="bottomLeft" state="frozen"/>
      <selection pane="bottomLeft" activeCell="I6" sqref="I6:K6"/>
    </sheetView>
  </sheetViews>
  <sheetFormatPr defaultRowHeight="15" x14ac:dyDescent="0.25"/>
  <cols>
    <col min="1" max="1" width="7.7109375" customWidth="1"/>
    <col min="3" max="5" width="9.28515625" customWidth="1"/>
    <col min="11" max="11" width="10.7109375" bestFit="1" customWidth="1"/>
    <col min="12" max="12" width="8" customWidth="1"/>
    <col min="14" max="14" width="0" hidden="1" customWidth="1"/>
    <col min="15" max="15" width="5" customWidth="1"/>
  </cols>
  <sheetData>
    <row r="1" spans="1:14" x14ac:dyDescent="0.25">
      <c r="N1" s="53" t="b">
        <v>0</v>
      </c>
    </row>
    <row r="2" spans="1:14" x14ac:dyDescent="0.25">
      <c r="N2" s="54" t="b">
        <v>0</v>
      </c>
    </row>
    <row r="4" spans="1:14" ht="15.75" thickBot="1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pans="1:14" ht="7.15" customHeight="1" thickTop="1" x14ac:dyDescent="0.25"/>
    <row r="6" spans="1:14" x14ac:dyDescent="0.25">
      <c r="B6" s="31" t="s">
        <v>22</v>
      </c>
      <c r="C6" s="115" t="s">
        <v>134</v>
      </c>
      <c r="D6" s="115"/>
      <c r="E6" s="43"/>
      <c r="F6" s="27"/>
      <c r="G6" s="27"/>
      <c r="H6" s="33" t="s">
        <v>21</v>
      </c>
      <c r="I6" s="116"/>
      <c r="J6" s="116"/>
      <c r="K6" s="116"/>
    </row>
    <row r="7" spans="1:14" ht="3.6" customHeight="1" x14ac:dyDescent="0.25"/>
    <row r="8" spans="1:14" s="3" customFormat="1" ht="18" customHeight="1" x14ac:dyDescent="0.25">
      <c r="A8"/>
      <c r="B8" s="117" t="s">
        <v>4</v>
      </c>
      <c r="C8" s="117"/>
      <c r="D8" s="117"/>
      <c r="E8" s="117"/>
      <c r="F8" s="117"/>
      <c r="G8" s="117"/>
      <c r="H8" s="82" t="s">
        <v>6</v>
      </c>
      <c r="I8" s="13"/>
      <c r="J8" s="82" t="s">
        <v>12</v>
      </c>
      <c r="K8" s="82" t="s">
        <v>5</v>
      </c>
    </row>
    <row r="9" spans="1:14" ht="15.75" x14ac:dyDescent="0.25">
      <c r="B9" s="2" t="s">
        <v>132</v>
      </c>
    </row>
    <row r="10" spans="1:14" ht="6" customHeight="1" x14ac:dyDescent="0.25"/>
    <row r="11" spans="1:14" ht="11.25" customHeight="1" x14ac:dyDescent="0.25">
      <c r="C11" s="110" t="s">
        <v>39</v>
      </c>
      <c r="D11" s="110"/>
      <c r="E11" s="110"/>
      <c r="G11" s="34" t="s">
        <v>40</v>
      </c>
      <c r="H11" s="29" t="s">
        <v>43</v>
      </c>
      <c r="I11" s="42">
        <v>53.8</v>
      </c>
      <c r="J11" s="66"/>
      <c r="K11" s="68">
        <f t="shared" ref="K11" si="0">I11*J11</f>
        <v>0</v>
      </c>
    </row>
    <row r="12" spans="1:14" ht="11.25" customHeight="1" x14ac:dyDescent="0.25">
      <c r="C12" s="110"/>
      <c r="D12" s="110"/>
      <c r="E12" s="110"/>
      <c r="G12" s="34" t="s">
        <v>41</v>
      </c>
      <c r="H12" s="29" t="s">
        <v>44</v>
      </c>
      <c r="I12" s="42">
        <v>80.7</v>
      </c>
      <c r="J12" s="66"/>
      <c r="K12" s="68">
        <f>I12*J12</f>
        <v>0</v>
      </c>
      <c r="N12" s="25"/>
    </row>
    <row r="13" spans="1:14" ht="11.25" customHeight="1" x14ac:dyDescent="0.25">
      <c r="C13" s="110"/>
      <c r="D13" s="110"/>
      <c r="E13" s="110"/>
      <c r="G13" s="34" t="s">
        <v>42</v>
      </c>
      <c r="H13" s="29" t="s">
        <v>45</v>
      </c>
      <c r="I13" s="42">
        <v>107.6</v>
      </c>
      <c r="J13" s="66"/>
      <c r="K13" s="68">
        <f t="shared" ref="K13" si="1">I13*J13</f>
        <v>0</v>
      </c>
    </row>
    <row r="14" spans="1:14" ht="6" customHeight="1" x14ac:dyDescent="0.25">
      <c r="C14" s="44"/>
      <c r="D14" s="44"/>
      <c r="E14" s="44"/>
      <c r="F14" s="25"/>
      <c r="G14" s="35"/>
      <c r="H14" s="25"/>
      <c r="I14" s="25"/>
      <c r="J14" s="25"/>
      <c r="K14" s="59"/>
    </row>
    <row r="15" spans="1:14" ht="11.25" customHeight="1" x14ac:dyDescent="0.25">
      <c r="C15" s="110" t="s">
        <v>47</v>
      </c>
      <c r="D15" s="110"/>
      <c r="E15" s="110"/>
      <c r="F15" s="30"/>
      <c r="G15" s="34" t="s">
        <v>48</v>
      </c>
      <c r="H15" s="38" t="s">
        <v>43</v>
      </c>
      <c r="I15" s="42">
        <v>55.8</v>
      </c>
      <c r="J15" s="66"/>
      <c r="K15" s="68">
        <f t="shared" ref="K15" si="2">I15*J15</f>
        <v>0</v>
      </c>
    </row>
    <row r="16" spans="1:14" ht="11.25" customHeight="1" x14ac:dyDescent="0.25">
      <c r="C16" s="110"/>
      <c r="D16" s="110"/>
      <c r="E16" s="110"/>
      <c r="F16" s="30"/>
      <c r="G16" s="34" t="s">
        <v>49</v>
      </c>
      <c r="H16" s="38" t="s">
        <v>44</v>
      </c>
      <c r="I16" s="42">
        <v>83.7</v>
      </c>
      <c r="J16" s="66"/>
      <c r="K16" s="68">
        <f>I16*J16</f>
        <v>0</v>
      </c>
    </row>
    <row r="17" spans="2:11" ht="11.25" customHeight="1" x14ac:dyDescent="0.25">
      <c r="C17" s="110"/>
      <c r="D17" s="110"/>
      <c r="E17" s="110"/>
      <c r="F17" s="30"/>
      <c r="G17" s="34" t="s">
        <v>50</v>
      </c>
      <c r="H17" s="38" t="s">
        <v>45</v>
      </c>
      <c r="I17" s="42">
        <v>111.6</v>
      </c>
      <c r="J17" s="66"/>
      <c r="K17" s="68">
        <f t="shared" ref="K17" si="3">I17*J17</f>
        <v>0</v>
      </c>
    </row>
    <row r="18" spans="2:11" ht="6" customHeight="1" x14ac:dyDescent="0.25">
      <c r="C18" s="45"/>
      <c r="D18" s="45"/>
      <c r="E18" s="45"/>
      <c r="F18" s="30"/>
      <c r="G18" s="34"/>
      <c r="H18" s="27"/>
      <c r="I18" s="27"/>
      <c r="K18" s="60"/>
    </row>
    <row r="19" spans="2:11" ht="11.25" customHeight="1" x14ac:dyDescent="0.25">
      <c r="C19" s="110" t="s">
        <v>51</v>
      </c>
      <c r="D19" s="110"/>
      <c r="E19" s="110"/>
      <c r="F19" s="30"/>
      <c r="G19" s="34" t="s">
        <v>52</v>
      </c>
      <c r="H19" s="38" t="s">
        <v>43</v>
      </c>
      <c r="I19" s="42">
        <v>59.8</v>
      </c>
      <c r="J19" s="66"/>
      <c r="K19" s="68">
        <f t="shared" ref="K19" si="4">I19*J19</f>
        <v>0</v>
      </c>
    </row>
    <row r="20" spans="2:11" ht="11.25" customHeight="1" x14ac:dyDescent="0.25">
      <c r="C20" s="110"/>
      <c r="D20" s="110"/>
      <c r="E20" s="110"/>
      <c r="F20" s="30"/>
      <c r="G20" s="34" t="s">
        <v>53</v>
      </c>
      <c r="H20" s="38" t="s">
        <v>44</v>
      </c>
      <c r="I20" s="42">
        <v>89.7</v>
      </c>
      <c r="J20" s="66"/>
      <c r="K20" s="68">
        <f>I20*J20</f>
        <v>0</v>
      </c>
    </row>
    <row r="21" spans="2:11" ht="11.25" customHeight="1" x14ac:dyDescent="0.25">
      <c r="C21" s="110"/>
      <c r="D21" s="110"/>
      <c r="E21" s="110"/>
      <c r="F21" s="30"/>
      <c r="G21" s="34" t="s">
        <v>54</v>
      </c>
      <c r="H21" s="38" t="s">
        <v>45</v>
      </c>
      <c r="I21" s="42">
        <v>119.6</v>
      </c>
      <c r="J21" s="66"/>
      <c r="K21" s="68">
        <f t="shared" ref="K21" si="5">I21*J21</f>
        <v>0</v>
      </c>
    </row>
    <row r="22" spans="2:11" ht="6" customHeight="1" x14ac:dyDescent="0.25">
      <c r="C22" s="45"/>
      <c r="D22" s="45"/>
      <c r="E22" s="45"/>
      <c r="F22" s="30"/>
      <c r="G22" s="34"/>
      <c r="H22" s="27"/>
      <c r="I22" s="27"/>
      <c r="K22" s="60"/>
    </row>
    <row r="23" spans="2:11" ht="11.25" customHeight="1" x14ac:dyDescent="0.25">
      <c r="D23" s="26"/>
      <c r="E23" s="26"/>
      <c r="F23" s="27"/>
      <c r="G23" s="34" t="s">
        <v>135</v>
      </c>
      <c r="H23" s="29" t="s">
        <v>15</v>
      </c>
      <c r="I23" s="86">
        <v>119.8</v>
      </c>
      <c r="J23" s="64"/>
      <c r="K23" s="65">
        <f>I23*J23</f>
        <v>0</v>
      </c>
    </row>
    <row r="24" spans="2:11" ht="11.25" customHeight="1" x14ac:dyDescent="0.25">
      <c r="C24" s="28" t="s">
        <v>138</v>
      </c>
      <c r="D24" s="26"/>
      <c r="E24" s="26"/>
      <c r="F24" s="27"/>
      <c r="G24" s="34" t="s">
        <v>136</v>
      </c>
      <c r="H24" s="29" t="s">
        <v>16</v>
      </c>
      <c r="I24" s="86">
        <v>179.7</v>
      </c>
      <c r="J24" s="64"/>
      <c r="K24" s="65">
        <f>I24*J24</f>
        <v>0</v>
      </c>
    </row>
    <row r="25" spans="2:11" ht="11.25" customHeight="1" x14ac:dyDescent="0.25">
      <c r="C25" s="26"/>
      <c r="D25" s="26"/>
      <c r="E25" s="26"/>
      <c r="F25" s="27"/>
      <c r="G25" s="34" t="s">
        <v>137</v>
      </c>
      <c r="H25" s="29" t="s">
        <v>17</v>
      </c>
      <c r="I25" s="86">
        <v>239.6</v>
      </c>
      <c r="J25" s="64"/>
      <c r="K25" s="65">
        <f>I25*J25</f>
        <v>0</v>
      </c>
    </row>
    <row r="26" spans="2:11" ht="5.25" customHeight="1" x14ac:dyDescent="0.25">
      <c r="B26" s="46"/>
      <c r="C26" s="47"/>
      <c r="D26" s="47"/>
      <c r="E26" s="47"/>
      <c r="F26" s="48"/>
      <c r="G26" s="49"/>
      <c r="H26" s="50"/>
      <c r="I26" s="50"/>
      <c r="J26" s="46"/>
      <c r="K26" s="61"/>
    </row>
    <row r="27" spans="2:11" ht="5.25" customHeight="1" x14ac:dyDescent="0.25">
      <c r="C27" s="45"/>
      <c r="D27" s="45"/>
      <c r="E27" s="45"/>
      <c r="F27" s="30"/>
      <c r="G27" s="34"/>
      <c r="H27" s="27"/>
      <c r="I27" s="27"/>
      <c r="K27" s="60"/>
    </row>
    <row r="28" spans="2:11" ht="11.25" customHeight="1" x14ac:dyDescent="0.25">
      <c r="C28" s="110" t="s">
        <v>55</v>
      </c>
      <c r="D28" s="110"/>
      <c r="E28" s="110"/>
      <c r="F28" s="30"/>
      <c r="G28" s="34" t="s">
        <v>56</v>
      </c>
      <c r="H28" s="38" t="s">
        <v>43</v>
      </c>
      <c r="I28" s="42">
        <v>55.8</v>
      </c>
      <c r="J28" s="66"/>
      <c r="K28" s="68">
        <f t="shared" ref="K28" si="6">I28*J28</f>
        <v>0</v>
      </c>
    </row>
    <row r="29" spans="2:11" ht="11.25" customHeight="1" x14ac:dyDescent="0.25">
      <c r="C29" s="110"/>
      <c r="D29" s="110"/>
      <c r="E29" s="110"/>
      <c r="F29" s="30"/>
      <c r="G29" s="34" t="s">
        <v>57</v>
      </c>
      <c r="H29" s="38" t="s">
        <v>44</v>
      </c>
      <c r="I29" s="42">
        <v>83.7</v>
      </c>
      <c r="J29" s="66"/>
      <c r="K29" s="68">
        <f>I29*J29</f>
        <v>0</v>
      </c>
    </row>
    <row r="30" spans="2:11" ht="11.25" customHeight="1" x14ac:dyDescent="0.25">
      <c r="C30" s="110"/>
      <c r="D30" s="110"/>
      <c r="E30" s="110"/>
      <c r="F30" s="30"/>
      <c r="G30" s="34" t="s">
        <v>58</v>
      </c>
      <c r="H30" s="38" t="s">
        <v>45</v>
      </c>
      <c r="I30" s="42">
        <v>111.6</v>
      </c>
      <c r="J30" s="66"/>
      <c r="K30" s="68">
        <f t="shared" ref="K30" si="7">I30*J30</f>
        <v>0</v>
      </c>
    </row>
    <row r="31" spans="2:11" x14ac:dyDescent="0.25">
      <c r="D31" s="28"/>
      <c r="E31" s="28"/>
      <c r="F31" s="27"/>
      <c r="G31" s="27"/>
      <c r="H31" s="27"/>
      <c r="I31" s="27"/>
      <c r="J31" s="27"/>
      <c r="K31" s="57"/>
    </row>
    <row r="32" spans="2:11" ht="11.25" customHeight="1" x14ac:dyDescent="0.25">
      <c r="D32" s="26"/>
      <c r="E32" s="26"/>
      <c r="F32" s="27"/>
      <c r="G32" s="34" t="s">
        <v>139</v>
      </c>
      <c r="H32" s="29" t="s">
        <v>15</v>
      </c>
      <c r="I32" s="86">
        <v>119.8</v>
      </c>
      <c r="J32" s="64"/>
      <c r="K32" s="65">
        <f>I32*J32</f>
        <v>0</v>
      </c>
    </row>
    <row r="33" spans="2:11" ht="11.25" customHeight="1" x14ac:dyDescent="0.25">
      <c r="C33" s="28" t="s">
        <v>142</v>
      </c>
      <c r="D33" s="26"/>
      <c r="E33" s="26"/>
      <c r="F33" s="27"/>
      <c r="G33" s="34" t="s">
        <v>140</v>
      </c>
      <c r="H33" s="29" t="s">
        <v>16</v>
      </c>
      <c r="I33" s="86">
        <v>179.7</v>
      </c>
      <c r="J33" s="64"/>
      <c r="K33" s="65">
        <f>I33*J33</f>
        <v>0</v>
      </c>
    </row>
    <row r="34" spans="2:11" ht="11.25" customHeight="1" x14ac:dyDescent="0.25">
      <c r="C34" s="26"/>
      <c r="D34" s="26"/>
      <c r="E34" s="26"/>
      <c r="F34" s="27"/>
      <c r="G34" s="34" t="s">
        <v>141</v>
      </c>
      <c r="H34" s="29" t="s">
        <v>17</v>
      </c>
      <c r="I34" s="86">
        <v>239.6</v>
      </c>
      <c r="J34" s="64"/>
      <c r="K34" s="65">
        <f>I34*J34</f>
        <v>0</v>
      </c>
    </row>
    <row r="35" spans="2:11" ht="5.25" customHeight="1" x14ac:dyDescent="0.25">
      <c r="B35" s="46"/>
      <c r="C35" s="47"/>
      <c r="D35" s="47"/>
      <c r="E35" s="47"/>
      <c r="F35" s="48"/>
      <c r="G35" s="49"/>
      <c r="H35" s="50"/>
      <c r="I35" s="50"/>
      <c r="J35" s="46"/>
      <c r="K35" s="61"/>
    </row>
    <row r="36" spans="2:11" ht="5.25" customHeight="1" x14ac:dyDescent="0.25">
      <c r="C36" s="45"/>
      <c r="D36" s="45"/>
      <c r="E36" s="45"/>
      <c r="F36" s="30"/>
      <c r="G36" s="34"/>
      <c r="H36" s="27"/>
      <c r="I36" s="27"/>
      <c r="K36" s="60"/>
    </row>
    <row r="37" spans="2:11" ht="11.25" customHeight="1" x14ac:dyDescent="0.25">
      <c r="C37" s="110" t="s">
        <v>60</v>
      </c>
      <c r="D37" s="110"/>
      <c r="E37" s="110"/>
      <c r="F37" s="30"/>
      <c r="G37" s="34" t="s">
        <v>63</v>
      </c>
      <c r="H37" s="38" t="s">
        <v>43</v>
      </c>
      <c r="I37" s="42">
        <v>67.8</v>
      </c>
      <c r="J37" s="66"/>
      <c r="K37" s="68">
        <f>I37*J37</f>
        <v>0</v>
      </c>
    </row>
    <row r="38" spans="2:11" ht="11.25" customHeight="1" x14ac:dyDescent="0.25">
      <c r="C38" s="110"/>
      <c r="D38" s="110"/>
      <c r="E38" s="110"/>
      <c r="F38" s="30"/>
      <c r="G38" s="34" t="s">
        <v>143</v>
      </c>
      <c r="H38" s="38" t="s">
        <v>44</v>
      </c>
      <c r="I38" s="42">
        <v>101.7</v>
      </c>
      <c r="J38" s="66"/>
      <c r="K38" s="68">
        <f>I38*J38</f>
        <v>0</v>
      </c>
    </row>
    <row r="39" spans="2:11" ht="6" customHeight="1" x14ac:dyDescent="0.25">
      <c r="C39" s="45"/>
      <c r="D39" s="45"/>
      <c r="E39" s="45"/>
      <c r="F39" s="30"/>
      <c r="G39" s="30"/>
      <c r="H39" s="27"/>
      <c r="I39" s="27"/>
      <c r="K39" s="60"/>
    </row>
    <row r="40" spans="2:11" ht="11.25" customHeight="1" x14ac:dyDescent="0.25">
      <c r="C40" s="110" t="s">
        <v>61</v>
      </c>
      <c r="D40" s="110"/>
      <c r="E40" s="110"/>
      <c r="F40" s="30"/>
      <c r="G40" s="34" t="s">
        <v>64</v>
      </c>
      <c r="H40" s="38" t="s">
        <v>43</v>
      </c>
      <c r="I40" s="42">
        <v>79.8</v>
      </c>
      <c r="J40" s="66"/>
      <c r="K40" s="68">
        <f t="shared" ref="K40" si="8">I40*J40</f>
        <v>0</v>
      </c>
    </row>
    <row r="41" spans="2:11" ht="11.25" customHeight="1" x14ac:dyDescent="0.25">
      <c r="C41" s="110"/>
      <c r="D41" s="110"/>
      <c r="E41" s="110"/>
      <c r="F41" s="30"/>
      <c r="G41" s="34" t="s">
        <v>144</v>
      </c>
      <c r="H41" s="38" t="s">
        <v>44</v>
      </c>
      <c r="I41" s="42">
        <v>119.7</v>
      </c>
      <c r="J41" s="66"/>
      <c r="K41" s="68">
        <f>I41*J41</f>
        <v>0</v>
      </c>
    </row>
    <row r="42" spans="2:11" ht="6" customHeight="1" x14ac:dyDescent="0.25">
      <c r="C42" s="45"/>
      <c r="D42" s="45"/>
      <c r="E42" s="45"/>
      <c r="F42" s="30"/>
      <c r="G42" s="30"/>
      <c r="H42" s="27"/>
      <c r="I42" s="27"/>
      <c r="K42" s="60"/>
    </row>
    <row r="43" spans="2:11" ht="11.25" customHeight="1" x14ac:dyDescent="0.25">
      <c r="C43" s="110" t="s">
        <v>62</v>
      </c>
      <c r="D43" s="110"/>
      <c r="E43" s="110"/>
      <c r="F43" s="30"/>
      <c r="G43" s="34" t="s">
        <v>65</v>
      </c>
      <c r="H43" s="38" t="s">
        <v>43</v>
      </c>
      <c r="I43" s="42">
        <v>93.8</v>
      </c>
      <c r="J43" s="66"/>
      <c r="K43" s="68">
        <f t="shared" ref="K43" si="9">I43*J43</f>
        <v>0</v>
      </c>
    </row>
    <row r="44" spans="2:11" ht="11.25" customHeight="1" x14ac:dyDescent="0.25">
      <c r="C44" s="110"/>
      <c r="D44" s="110"/>
      <c r="E44" s="110"/>
      <c r="F44" s="30"/>
      <c r="G44" s="34" t="s">
        <v>145</v>
      </c>
      <c r="H44" s="38" t="s">
        <v>44</v>
      </c>
      <c r="I44" s="42">
        <v>140.69999999999999</v>
      </c>
      <c r="J44" s="66"/>
      <c r="K44" s="68">
        <f>I44*J44</f>
        <v>0</v>
      </c>
    </row>
    <row r="45" spans="2:11" ht="6" customHeight="1" x14ac:dyDescent="0.25">
      <c r="D45" s="28"/>
      <c r="E45" s="28"/>
      <c r="F45" s="27"/>
      <c r="G45" s="27"/>
      <c r="H45" s="27"/>
      <c r="I45" s="38"/>
      <c r="J45" s="27"/>
      <c r="K45" s="57"/>
    </row>
    <row r="46" spans="2:11" x14ac:dyDescent="0.25">
      <c r="C46" s="118" t="s">
        <v>148</v>
      </c>
      <c r="D46" s="118"/>
      <c r="E46" s="118"/>
      <c r="F46" s="27"/>
      <c r="G46" s="34" t="s">
        <v>146</v>
      </c>
      <c r="H46" s="29" t="s">
        <v>15</v>
      </c>
      <c r="I46" s="86">
        <v>139.80000000000001</v>
      </c>
      <c r="J46" s="64"/>
      <c r="K46" s="65">
        <f>I46*J46</f>
        <v>0</v>
      </c>
    </row>
    <row r="47" spans="2:11" x14ac:dyDescent="0.25">
      <c r="C47" s="118"/>
      <c r="D47" s="118"/>
      <c r="E47" s="118"/>
      <c r="F47" s="27"/>
      <c r="G47" s="34" t="s">
        <v>147</v>
      </c>
      <c r="H47" s="29" t="s">
        <v>16</v>
      </c>
      <c r="I47" s="86">
        <v>209.7</v>
      </c>
      <c r="J47" s="64"/>
      <c r="K47" s="65">
        <f>I47*J47</f>
        <v>0</v>
      </c>
    </row>
    <row r="48" spans="2:11" ht="6" customHeight="1" x14ac:dyDescent="0.25">
      <c r="D48" s="28"/>
      <c r="E48" s="28"/>
      <c r="F48" s="27"/>
      <c r="G48" s="27"/>
      <c r="H48" s="27"/>
      <c r="I48" s="38"/>
      <c r="J48" s="27"/>
      <c r="K48" s="57"/>
    </row>
    <row r="49" spans="2:11" ht="11.25" customHeight="1" x14ac:dyDescent="0.25">
      <c r="C49" s="113" t="s">
        <v>159</v>
      </c>
      <c r="D49" s="113"/>
      <c r="E49" s="113"/>
      <c r="F49" s="113"/>
      <c r="G49" s="89" t="s">
        <v>149</v>
      </c>
      <c r="H49" s="29" t="s">
        <v>15</v>
      </c>
      <c r="I49" s="86">
        <v>139.80000000000001</v>
      </c>
      <c r="J49" s="64"/>
      <c r="K49" s="65">
        <f>I49*J49</f>
        <v>0</v>
      </c>
    </row>
    <row r="50" spans="2:11" ht="11.25" customHeight="1" x14ac:dyDescent="0.25">
      <c r="C50" s="113"/>
      <c r="D50" s="113"/>
      <c r="E50" s="113"/>
      <c r="F50" s="113"/>
      <c r="G50" s="89" t="s">
        <v>150</v>
      </c>
      <c r="H50" s="29" t="s">
        <v>16</v>
      </c>
      <c r="I50" s="86">
        <v>209.7</v>
      </c>
      <c r="J50" s="64"/>
      <c r="K50" s="65">
        <f>I50*J50</f>
        <v>0</v>
      </c>
    </row>
    <row r="51" spans="2:11" ht="5.25" customHeight="1" x14ac:dyDescent="0.25">
      <c r="B51" s="46"/>
      <c r="C51" s="47"/>
      <c r="D51" s="47"/>
      <c r="E51" s="47"/>
      <c r="F51" s="48"/>
      <c r="G51" s="49"/>
      <c r="H51" s="50"/>
      <c r="I51" s="50"/>
      <c r="J51" s="46"/>
      <c r="K51" s="61"/>
    </row>
    <row r="52" spans="2:11" ht="5.25" customHeight="1" x14ac:dyDescent="0.25">
      <c r="C52" s="45"/>
      <c r="D52" s="45"/>
      <c r="E52" s="45"/>
      <c r="F52" s="30"/>
      <c r="G52" s="30"/>
      <c r="H52" s="27"/>
      <c r="I52" s="27"/>
      <c r="K52" s="60"/>
    </row>
    <row r="53" spans="2:11" ht="11.25" customHeight="1" x14ac:dyDescent="0.25">
      <c r="C53" s="110" t="s">
        <v>66</v>
      </c>
      <c r="D53" s="110"/>
      <c r="E53" s="110"/>
      <c r="F53" s="30"/>
      <c r="G53" s="34" t="s">
        <v>69</v>
      </c>
      <c r="H53" s="38" t="s">
        <v>59</v>
      </c>
      <c r="I53" s="42">
        <v>43.9</v>
      </c>
      <c r="J53" s="66"/>
      <c r="K53" s="68">
        <f t="shared" ref="K53" si="10">I53*J53</f>
        <v>0</v>
      </c>
    </row>
    <row r="54" spans="2:11" ht="11.25" customHeight="1" x14ac:dyDescent="0.25">
      <c r="C54" s="110"/>
      <c r="D54" s="110"/>
      <c r="E54" s="110"/>
      <c r="F54" s="30"/>
      <c r="G54" s="34" t="s">
        <v>70</v>
      </c>
      <c r="H54" s="38" t="s">
        <v>43</v>
      </c>
      <c r="I54" s="42">
        <v>87.8</v>
      </c>
      <c r="J54" s="66"/>
      <c r="K54" s="68">
        <f>I54*J54</f>
        <v>0</v>
      </c>
    </row>
    <row r="55" spans="2:11" ht="6" customHeight="1" x14ac:dyDescent="0.25">
      <c r="C55" s="45"/>
      <c r="D55" s="45"/>
      <c r="E55" s="45"/>
      <c r="F55" s="30"/>
      <c r="G55" s="30"/>
      <c r="H55" s="27"/>
      <c r="I55" s="27"/>
      <c r="K55" s="60"/>
    </row>
    <row r="56" spans="2:11" ht="11.25" customHeight="1" x14ac:dyDescent="0.25">
      <c r="C56" s="110" t="s">
        <v>67</v>
      </c>
      <c r="D56" s="110"/>
      <c r="E56" s="110"/>
      <c r="F56" s="30"/>
      <c r="G56" s="34" t="s">
        <v>71</v>
      </c>
      <c r="H56" s="38" t="s">
        <v>59</v>
      </c>
      <c r="I56" s="42">
        <v>51.9</v>
      </c>
      <c r="J56" s="66"/>
      <c r="K56" s="68">
        <f t="shared" ref="K56" si="11">I56*J56</f>
        <v>0</v>
      </c>
    </row>
    <row r="57" spans="2:11" ht="11.25" customHeight="1" x14ac:dyDescent="0.25">
      <c r="C57" s="110"/>
      <c r="D57" s="110"/>
      <c r="E57" s="110"/>
      <c r="F57" s="30"/>
      <c r="G57" s="34" t="s">
        <v>72</v>
      </c>
      <c r="H57" s="38" t="s">
        <v>43</v>
      </c>
      <c r="I57" s="42">
        <v>103.8</v>
      </c>
      <c r="J57" s="66"/>
      <c r="K57" s="68">
        <f>I57*J57</f>
        <v>0</v>
      </c>
    </row>
    <row r="58" spans="2:11" ht="6" customHeight="1" x14ac:dyDescent="0.25">
      <c r="C58" s="45"/>
      <c r="D58" s="45"/>
      <c r="E58" s="45"/>
      <c r="F58" s="30"/>
      <c r="G58" s="30"/>
      <c r="H58" s="27"/>
      <c r="I58" s="27"/>
      <c r="K58" s="60"/>
    </row>
    <row r="59" spans="2:11" ht="11.25" customHeight="1" x14ac:dyDescent="0.25">
      <c r="C59" s="110" t="s">
        <v>68</v>
      </c>
      <c r="D59" s="110"/>
      <c r="E59" s="110"/>
      <c r="F59" s="30"/>
      <c r="G59" s="34" t="s">
        <v>73</v>
      </c>
      <c r="H59" s="38" t="s">
        <v>59</v>
      </c>
      <c r="I59" s="42">
        <v>61.9</v>
      </c>
      <c r="J59" s="66"/>
      <c r="K59" s="68">
        <f t="shared" ref="K59" si="12">I59*J59</f>
        <v>0</v>
      </c>
    </row>
    <row r="60" spans="2:11" ht="11.25" customHeight="1" x14ac:dyDescent="0.25">
      <c r="C60" s="110"/>
      <c r="D60" s="110"/>
      <c r="E60" s="110"/>
      <c r="F60" s="30"/>
      <c r="G60" s="34" t="s">
        <v>74</v>
      </c>
      <c r="H60" s="38" t="s">
        <v>43</v>
      </c>
      <c r="I60" s="42">
        <v>123.8</v>
      </c>
      <c r="J60" s="66"/>
      <c r="K60" s="68">
        <f>I60*J60</f>
        <v>0</v>
      </c>
    </row>
    <row r="61" spans="2:11" ht="5.25" customHeight="1" x14ac:dyDescent="0.25">
      <c r="B61" s="46"/>
      <c r="C61" s="47"/>
      <c r="D61" s="47"/>
      <c r="E61" s="47"/>
      <c r="F61" s="48"/>
      <c r="G61" s="49"/>
      <c r="H61" s="50"/>
      <c r="I61" s="50"/>
      <c r="J61" s="46"/>
      <c r="K61" s="61"/>
    </row>
    <row r="62" spans="2:11" ht="5.25" customHeight="1" x14ac:dyDescent="0.25">
      <c r="C62" s="30"/>
      <c r="D62" s="30"/>
      <c r="E62" s="30"/>
      <c r="F62" s="30"/>
      <c r="G62" s="30"/>
      <c r="H62" s="27"/>
      <c r="I62" s="27"/>
      <c r="K62" s="60"/>
    </row>
    <row r="63" spans="2:11" ht="11.25" customHeight="1" x14ac:dyDescent="0.25">
      <c r="C63" s="110" t="s">
        <v>75</v>
      </c>
      <c r="D63" s="110"/>
      <c r="E63" s="110"/>
      <c r="F63" s="30"/>
      <c r="G63" s="34" t="s">
        <v>78</v>
      </c>
      <c r="H63" s="38" t="s">
        <v>59</v>
      </c>
      <c r="I63" s="42">
        <v>48.9</v>
      </c>
      <c r="J63" s="66"/>
      <c r="K63" s="68">
        <f t="shared" ref="K63" si="13">I63*J63</f>
        <v>0</v>
      </c>
    </row>
    <row r="64" spans="2:11" ht="11.25" customHeight="1" x14ac:dyDescent="0.25">
      <c r="C64" s="110"/>
      <c r="D64" s="110"/>
      <c r="E64" s="110"/>
      <c r="F64" s="30"/>
      <c r="G64" s="34" t="s">
        <v>79</v>
      </c>
      <c r="H64" s="38" t="s">
        <v>43</v>
      </c>
      <c r="I64" s="42">
        <v>97.8</v>
      </c>
      <c r="J64" s="66"/>
      <c r="K64" s="68">
        <f>I64*J64</f>
        <v>0</v>
      </c>
    </row>
    <row r="65" spans="1:12" ht="6" customHeight="1" x14ac:dyDescent="0.25">
      <c r="C65" s="45"/>
      <c r="D65" s="45"/>
      <c r="E65" s="45"/>
      <c r="F65" s="30"/>
      <c r="G65" s="30"/>
      <c r="H65" s="27"/>
      <c r="I65" s="27"/>
      <c r="K65" s="60"/>
    </row>
    <row r="66" spans="1:12" ht="11.25" customHeight="1" x14ac:dyDescent="0.25">
      <c r="C66" s="110" t="s">
        <v>76</v>
      </c>
      <c r="D66" s="110"/>
      <c r="E66" s="110"/>
      <c r="F66" s="30"/>
      <c r="G66" s="34" t="s">
        <v>80</v>
      </c>
      <c r="H66" s="38" t="s">
        <v>59</v>
      </c>
      <c r="I66" s="42">
        <v>56.9</v>
      </c>
      <c r="J66" s="66"/>
      <c r="K66" s="68">
        <f t="shared" ref="K66" si="14">I66*J66</f>
        <v>0</v>
      </c>
    </row>
    <row r="67" spans="1:12" ht="11.25" customHeight="1" x14ac:dyDescent="0.25">
      <c r="C67" s="110"/>
      <c r="D67" s="110"/>
      <c r="E67" s="110"/>
      <c r="F67" s="30"/>
      <c r="G67" s="34" t="s">
        <v>81</v>
      </c>
      <c r="H67" s="38" t="s">
        <v>43</v>
      </c>
      <c r="I67" s="42">
        <v>113.8</v>
      </c>
      <c r="J67" s="66"/>
      <c r="K67" s="68">
        <f>I67*J67</f>
        <v>0</v>
      </c>
    </row>
    <row r="68" spans="1:12" ht="6" customHeight="1" x14ac:dyDescent="0.25">
      <c r="C68" s="45"/>
      <c r="D68" s="45"/>
      <c r="E68" s="45"/>
      <c r="F68" s="30"/>
      <c r="G68" s="30"/>
      <c r="H68" s="27"/>
      <c r="I68" s="27"/>
      <c r="K68" s="60">
        <f>I68*J68</f>
        <v>0</v>
      </c>
    </row>
    <row r="69" spans="1:12" ht="11.25" customHeight="1" x14ac:dyDescent="0.25">
      <c r="C69" s="110" t="s">
        <v>77</v>
      </c>
      <c r="D69" s="110"/>
      <c r="E69" s="110"/>
      <c r="F69" s="30"/>
      <c r="G69" s="34" t="s">
        <v>82</v>
      </c>
      <c r="H69" s="38" t="s">
        <v>59</v>
      </c>
      <c r="I69" s="42">
        <v>69.900000000000006</v>
      </c>
      <c r="J69" s="72"/>
      <c r="K69" s="73">
        <f t="shared" ref="K69" si="15">I69*J69</f>
        <v>0</v>
      </c>
    </row>
    <row r="70" spans="1:12" ht="11.25" customHeight="1" x14ac:dyDescent="0.25">
      <c r="C70" s="110"/>
      <c r="D70" s="110"/>
      <c r="E70" s="110"/>
      <c r="F70" s="30"/>
      <c r="G70" s="34" t="s">
        <v>83</v>
      </c>
      <c r="H70" s="38" t="s">
        <v>43</v>
      </c>
      <c r="I70" s="42">
        <v>137.80000000000001</v>
      </c>
      <c r="J70" s="83"/>
      <c r="K70" s="84">
        <f>I70*J70</f>
        <v>0</v>
      </c>
    </row>
    <row r="71" spans="1:12" ht="5.25" customHeight="1" x14ac:dyDescent="0.25">
      <c r="C71" s="45"/>
      <c r="D71" s="45"/>
      <c r="E71" s="45"/>
      <c r="F71" s="30"/>
      <c r="G71" s="34"/>
      <c r="H71" s="27"/>
      <c r="I71" s="27"/>
      <c r="K71" s="60"/>
    </row>
    <row r="72" spans="1:12" ht="6" customHeight="1" x14ac:dyDescent="0.25">
      <c r="B72" s="74"/>
      <c r="C72" s="75"/>
      <c r="D72" s="75"/>
      <c r="E72" s="75"/>
      <c r="F72" s="76"/>
      <c r="G72" s="77"/>
      <c r="H72" s="78"/>
      <c r="I72" s="79"/>
      <c r="J72" s="80"/>
      <c r="K72" s="81"/>
    </row>
    <row r="73" spans="1:12" ht="11.25" customHeight="1" x14ac:dyDescent="0.25">
      <c r="C73" s="28" t="s">
        <v>84</v>
      </c>
      <c r="D73" s="28"/>
      <c r="E73" s="28"/>
      <c r="F73" s="30"/>
      <c r="G73" s="34" t="s">
        <v>86</v>
      </c>
      <c r="H73" s="38" t="s">
        <v>59</v>
      </c>
      <c r="I73" s="42">
        <v>69.900000000000006</v>
      </c>
      <c r="J73" s="66"/>
      <c r="K73" s="68">
        <f t="shared" ref="K73" si="16">I73*J73</f>
        <v>0</v>
      </c>
    </row>
    <row r="74" spans="1:12" ht="6" customHeight="1" x14ac:dyDescent="0.25">
      <c r="C74" s="47"/>
      <c r="D74" s="47"/>
      <c r="E74" s="47"/>
      <c r="F74" s="48"/>
      <c r="G74" s="49"/>
      <c r="H74" s="50"/>
      <c r="I74" s="50"/>
      <c r="J74" s="46"/>
      <c r="K74" s="61"/>
    </row>
    <row r="75" spans="1:12" ht="6" customHeight="1" x14ac:dyDescent="0.25">
      <c r="C75" s="45"/>
      <c r="D75" s="45"/>
      <c r="E75" s="45"/>
      <c r="F75" s="30"/>
      <c r="G75" s="34"/>
      <c r="H75" s="27"/>
      <c r="I75" s="27"/>
      <c r="K75" s="60"/>
    </row>
    <row r="76" spans="1:12" ht="11.25" customHeight="1" x14ac:dyDescent="0.25">
      <c r="C76" s="28" t="s">
        <v>85</v>
      </c>
      <c r="D76" s="28"/>
      <c r="E76" s="28"/>
      <c r="F76" s="30"/>
      <c r="G76" s="34">
        <v>4360</v>
      </c>
      <c r="H76" s="38" t="s">
        <v>59</v>
      </c>
      <c r="I76" s="42">
        <v>7.95</v>
      </c>
      <c r="J76" s="66"/>
      <c r="K76" s="68">
        <f t="shared" ref="K76" si="17">I76*J76</f>
        <v>0</v>
      </c>
    </row>
    <row r="77" spans="1:12" ht="15" customHeight="1" x14ac:dyDescent="0.25">
      <c r="C77" s="28"/>
      <c r="D77" s="28"/>
      <c r="E77" s="28"/>
      <c r="F77" s="30"/>
      <c r="G77" s="34"/>
      <c r="H77" s="38"/>
      <c r="I77" s="42"/>
      <c r="J77" s="71"/>
      <c r="K77" s="85"/>
    </row>
    <row r="78" spans="1:12" ht="26.4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</row>
    <row r="79" spans="1:12" s="3" customFormat="1" ht="18" customHeight="1" x14ac:dyDescent="0.25">
      <c r="A79"/>
      <c r="B79" s="117" t="s">
        <v>4</v>
      </c>
      <c r="C79" s="117"/>
      <c r="D79" s="117"/>
      <c r="E79" s="117"/>
      <c r="F79" s="117"/>
      <c r="G79" s="82" t="s">
        <v>46</v>
      </c>
      <c r="H79" s="82" t="s">
        <v>6</v>
      </c>
      <c r="I79" s="13"/>
      <c r="J79" s="82" t="s">
        <v>12</v>
      </c>
      <c r="K79" s="82" t="s">
        <v>5</v>
      </c>
    </row>
    <row r="80" spans="1:12" ht="6" customHeight="1" x14ac:dyDescent="0.25">
      <c r="C80" s="45"/>
      <c r="D80" s="45"/>
      <c r="E80" s="45"/>
      <c r="F80" s="30"/>
      <c r="G80" s="34"/>
      <c r="H80" s="27"/>
      <c r="I80" s="27"/>
      <c r="K80" s="60"/>
    </row>
    <row r="81" spans="2:11" ht="11.25" customHeight="1" x14ac:dyDescent="0.25">
      <c r="C81" s="114" t="s">
        <v>87</v>
      </c>
      <c r="D81" s="114"/>
      <c r="E81" s="114"/>
      <c r="F81" s="30"/>
      <c r="G81" s="34" t="s">
        <v>90</v>
      </c>
      <c r="H81" s="38" t="s">
        <v>43</v>
      </c>
      <c r="I81" s="42">
        <v>53.8</v>
      </c>
      <c r="J81" s="92"/>
      <c r="K81" s="93">
        <f t="shared" ref="K81" si="18">I81*J81</f>
        <v>0</v>
      </c>
    </row>
    <row r="82" spans="2:11" ht="11.25" customHeight="1" x14ac:dyDescent="0.25">
      <c r="C82" s="110"/>
      <c r="D82" s="110"/>
      <c r="E82" s="110"/>
      <c r="F82" s="30"/>
      <c r="G82" s="34" t="s">
        <v>91</v>
      </c>
      <c r="H82" s="38" t="s">
        <v>44</v>
      </c>
      <c r="I82" s="42">
        <v>80.7</v>
      </c>
      <c r="J82" s="66"/>
      <c r="K82" s="68">
        <f>I82*J82</f>
        <v>0</v>
      </c>
    </row>
    <row r="83" spans="2:11" ht="11.25" customHeight="1" x14ac:dyDescent="0.25">
      <c r="C83" s="110"/>
      <c r="D83" s="110"/>
      <c r="E83" s="110"/>
      <c r="F83" s="30"/>
      <c r="G83" s="34" t="s">
        <v>92</v>
      </c>
      <c r="H83" s="38" t="s">
        <v>45</v>
      </c>
      <c r="I83" s="42">
        <v>107.6</v>
      </c>
      <c r="J83" s="66"/>
      <c r="K83" s="68">
        <f t="shared" ref="K83" si="19">I83*J83</f>
        <v>0</v>
      </c>
    </row>
    <row r="84" spans="2:11" ht="6" customHeight="1" x14ac:dyDescent="0.25">
      <c r="C84" s="45"/>
      <c r="D84" s="45"/>
      <c r="E84" s="45"/>
      <c r="F84" s="30"/>
      <c r="G84" s="34"/>
      <c r="H84" s="27"/>
      <c r="I84" s="27"/>
      <c r="K84" s="60"/>
    </row>
    <row r="85" spans="2:11" ht="11.25" customHeight="1" x14ac:dyDescent="0.25">
      <c r="C85" s="110" t="s">
        <v>88</v>
      </c>
      <c r="D85" s="110"/>
      <c r="E85" s="110"/>
      <c r="F85" s="30"/>
      <c r="G85" s="34" t="s">
        <v>93</v>
      </c>
      <c r="H85" s="38" t="s">
        <v>43</v>
      </c>
      <c r="I85" s="42">
        <v>55.8</v>
      </c>
      <c r="J85" s="67"/>
      <c r="K85" s="68">
        <f t="shared" ref="K85" si="20">I85*J85</f>
        <v>0</v>
      </c>
    </row>
    <row r="86" spans="2:11" ht="11.25" customHeight="1" x14ac:dyDescent="0.25">
      <c r="C86" s="110"/>
      <c r="D86" s="110"/>
      <c r="E86" s="110"/>
      <c r="F86" s="30"/>
      <c r="G86" s="34" t="s">
        <v>94</v>
      </c>
      <c r="H86" s="38" t="s">
        <v>44</v>
      </c>
      <c r="I86" s="42">
        <v>83.7</v>
      </c>
      <c r="J86" s="66"/>
      <c r="K86" s="68">
        <f>I86*J86</f>
        <v>0</v>
      </c>
    </row>
    <row r="87" spans="2:11" ht="11.25" customHeight="1" x14ac:dyDescent="0.25">
      <c r="C87" s="110"/>
      <c r="D87" s="110"/>
      <c r="E87" s="110"/>
      <c r="F87" s="30"/>
      <c r="G87" s="34" t="s">
        <v>95</v>
      </c>
      <c r="H87" s="38" t="s">
        <v>45</v>
      </c>
      <c r="I87" s="42">
        <v>111.6</v>
      </c>
      <c r="J87" s="66"/>
      <c r="K87" s="68">
        <f t="shared" ref="K87" si="21">I87*J87</f>
        <v>0</v>
      </c>
    </row>
    <row r="88" spans="2:11" ht="6" customHeight="1" x14ac:dyDescent="0.25">
      <c r="C88" s="45"/>
      <c r="D88" s="45"/>
      <c r="E88" s="45"/>
      <c r="F88" s="30"/>
      <c r="G88" s="34"/>
      <c r="H88" s="27"/>
      <c r="I88" s="27"/>
      <c r="K88" s="60"/>
    </row>
    <row r="89" spans="2:11" ht="11.25" customHeight="1" x14ac:dyDescent="0.25">
      <c r="C89" s="110" t="s">
        <v>89</v>
      </c>
      <c r="D89" s="110"/>
      <c r="E89" s="110"/>
      <c r="F89" s="30"/>
      <c r="G89" s="34" t="s">
        <v>96</v>
      </c>
      <c r="H89" s="38" t="s">
        <v>43</v>
      </c>
      <c r="I89" s="42">
        <v>59.8</v>
      </c>
      <c r="J89" s="67"/>
      <c r="K89" s="68">
        <f t="shared" ref="K89" si="22">I89*J89</f>
        <v>0</v>
      </c>
    </row>
    <row r="90" spans="2:11" ht="11.25" customHeight="1" x14ac:dyDescent="0.25">
      <c r="C90" s="110"/>
      <c r="D90" s="110"/>
      <c r="E90" s="110"/>
      <c r="F90" s="30"/>
      <c r="G90" s="34" t="s">
        <v>97</v>
      </c>
      <c r="H90" s="38" t="s">
        <v>44</v>
      </c>
      <c r="I90" s="42">
        <v>89.7</v>
      </c>
      <c r="J90" s="66"/>
      <c r="K90" s="68">
        <f>I90*J90</f>
        <v>0</v>
      </c>
    </row>
    <row r="91" spans="2:11" ht="11.25" customHeight="1" x14ac:dyDescent="0.25">
      <c r="C91" s="110"/>
      <c r="D91" s="110"/>
      <c r="E91" s="110"/>
      <c r="F91" s="30"/>
      <c r="G91" s="34" t="s">
        <v>98</v>
      </c>
      <c r="H91" s="38" t="s">
        <v>45</v>
      </c>
      <c r="I91" s="42">
        <v>119.6</v>
      </c>
      <c r="J91" s="66"/>
      <c r="K91" s="68">
        <f t="shared" ref="K91" si="23">I91*J91</f>
        <v>0</v>
      </c>
    </row>
    <row r="92" spans="2:11" ht="6" customHeight="1" x14ac:dyDescent="0.25">
      <c r="C92" s="28"/>
      <c r="D92" s="28"/>
      <c r="E92" s="28"/>
      <c r="F92" s="30"/>
      <c r="G92" s="34"/>
      <c r="H92" s="38"/>
      <c r="I92" s="42"/>
      <c r="J92" s="71"/>
      <c r="K92" s="85"/>
    </row>
    <row r="93" spans="2:11" ht="11.25" customHeight="1" x14ac:dyDescent="0.25">
      <c r="D93" s="26"/>
      <c r="E93" s="26"/>
      <c r="F93" s="27"/>
      <c r="G93" s="34" t="s">
        <v>152</v>
      </c>
      <c r="H93" s="29" t="s">
        <v>15</v>
      </c>
      <c r="I93" s="86">
        <v>119.8</v>
      </c>
      <c r="J93" s="64"/>
      <c r="K93" s="65">
        <f>I93*J93</f>
        <v>0</v>
      </c>
    </row>
    <row r="94" spans="2:11" ht="11.25" customHeight="1" x14ac:dyDescent="0.25">
      <c r="C94" s="28" t="s">
        <v>151</v>
      </c>
      <c r="D94" s="26"/>
      <c r="E94" s="26"/>
      <c r="F94" s="27"/>
      <c r="G94" s="34" t="s">
        <v>153</v>
      </c>
      <c r="H94" s="29" t="s">
        <v>16</v>
      </c>
      <c r="I94" s="86">
        <v>179.7</v>
      </c>
      <c r="J94" s="64"/>
      <c r="K94" s="65">
        <f>I94*J94</f>
        <v>0</v>
      </c>
    </row>
    <row r="95" spans="2:11" ht="11.25" customHeight="1" x14ac:dyDescent="0.25">
      <c r="C95" s="26"/>
      <c r="D95" s="26"/>
      <c r="E95" s="26"/>
      <c r="F95" s="27"/>
      <c r="G95" s="34" t="s">
        <v>154</v>
      </c>
      <c r="H95" s="29" t="s">
        <v>17</v>
      </c>
      <c r="I95" s="86">
        <v>239.6</v>
      </c>
      <c r="J95" s="64"/>
      <c r="K95" s="65">
        <f>I95*J95</f>
        <v>0</v>
      </c>
    </row>
    <row r="96" spans="2:11" ht="6" customHeight="1" x14ac:dyDescent="0.25">
      <c r="B96" s="46"/>
      <c r="C96" s="47"/>
      <c r="D96" s="47"/>
      <c r="E96" s="47"/>
      <c r="F96" s="48"/>
      <c r="G96" s="49"/>
      <c r="H96" s="50"/>
      <c r="I96" s="50"/>
      <c r="J96" s="46"/>
      <c r="K96" s="61"/>
    </row>
    <row r="97" spans="2:11" ht="6" customHeight="1" x14ac:dyDescent="0.25"/>
    <row r="98" spans="2:11" ht="11.25" customHeight="1" x14ac:dyDescent="0.25">
      <c r="C98" s="110" t="s">
        <v>99</v>
      </c>
      <c r="D98" s="110"/>
      <c r="E98" s="110"/>
      <c r="F98" s="30"/>
      <c r="G98" s="34" t="s">
        <v>102</v>
      </c>
      <c r="H98" s="38" t="s">
        <v>43</v>
      </c>
      <c r="I98" s="42">
        <v>67.8</v>
      </c>
      <c r="J98" s="66"/>
      <c r="K98" s="68">
        <f t="shared" ref="K98" si="24">I98*J98</f>
        <v>0</v>
      </c>
    </row>
    <row r="99" spans="2:11" ht="11.25" customHeight="1" x14ac:dyDescent="0.25">
      <c r="C99" s="110"/>
      <c r="D99" s="110"/>
      <c r="E99" s="110"/>
      <c r="F99" s="30"/>
      <c r="G99" s="34" t="s">
        <v>156</v>
      </c>
      <c r="H99" s="38" t="s">
        <v>44</v>
      </c>
      <c r="I99" s="42">
        <v>101.7</v>
      </c>
      <c r="J99" s="66"/>
      <c r="K99" s="68">
        <f>I99*J99</f>
        <v>0</v>
      </c>
    </row>
    <row r="100" spans="2:11" ht="3.75" customHeight="1" x14ac:dyDescent="0.25">
      <c r="C100" s="45"/>
      <c r="D100" s="45"/>
      <c r="E100" s="45"/>
      <c r="F100" s="30"/>
      <c r="G100" s="30"/>
      <c r="H100" s="27"/>
      <c r="I100" s="27"/>
      <c r="K100" s="60"/>
    </row>
    <row r="101" spans="2:11" ht="11.25" customHeight="1" x14ac:dyDescent="0.25">
      <c r="C101" s="110" t="s">
        <v>100</v>
      </c>
      <c r="D101" s="110"/>
      <c r="E101" s="110"/>
      <c r="F101" s="30"/>
      <c r="G101" s="34" t="s">
        <v>103</v>
      </c>
      <c r="H101" s="38" t="s">
        <v>43</v>
      </c>
      <c r="I101" s="42">
        <v>79.8</v>
      </c>
      <c r="J101" s="66"/>
      <c r="K101" s="68">
        <f t="shared" ref="K101" si="25">I101*J101</f>
        <v>0</v>
      </c>
    </row>
    <row r="102" spans="2:11" ht="11.25" customHeight="1" x14ac:dyDescent="0.25">
      <c r="C102" s="110"/>
      <c r="D102" s="110"/>
      <c r="E102" s="110"/>
      <c r="F102" s="30"/>
      <c r="G102" s="34" t="s">
        <v>157</v>
      </c>
      <c r="H102" s="38" t="s">
        <v>44</v>
      </c>
      <c r="I102" s="42">
        <v>119.7</v>
      </c>
      <c r="J102" s="66"/>
      <c r="K102" s="68">
        <f>I102*J102</f>
        <v>0</v>
      </c>
    </row>
    <row r="103" spans="2:11" ht="3.75" customHeight="1" x14ac:dyDescent="0.25">
      <c r="C103" s="45"/>
      <c r="D103" s="45"/>
      <c r="E103" s="45"/>
      <c r="F103" s="30"/>
      <c r="G103" s="30"/>
      <c r="H103" s="27"/>
      <c r="I103" s="27"/>
      <c r="K103" s="60"/>
    </row>
    <row r="104" spans="2:11" ht="11.25" customHeight="1" x14ac:dyDescent="0.25">
      <c r="C104" s="110" t="s">
        <v>101</v>
      </c>
      <c r="D104" s="110"/>
      <c r="E104" s="110"/>
      <c r="F104" s="30"/>
      <c r="G104" s="34" t="s">
        <v>104</v>
      </c>
      <c r="H104" s="38" t="s">
        <v>43</v>
      </c>
      <c r="I104" s="42">
        <v>93.8</v>
      </c>
      <c r="J104" s="66"/>
      <c r="K104" s="68">
        <f t="shared" ref="K104" si="26">I104*J104</f>
        <v>0</v>
      </c>
    </row>
    <row r="105" spans="2:11" ht="11.25" customHeight="1" x14ac:dyDescent="0.25">
      <c r="C105" s="110"/>
      <c r="D105" s="110"/>
      <c r="E105" s="110"/>
      <c r="F105" s="30"/>
      <c r="G105" s="34" t="s">
        <v>158</v>
      </c>
      <c r="H105" s="38" t="s">
        <v>44</v>
      </c>
      <c r="I105" s="42">
        <v>140.69999999999999</v>
      </c>
      <c r="J105" s="66"/>
      <c r="K105" s="68">
        <f>I105*J105</f>
        <v>0</v>
      </c>
    </row>
    <row r="106" spans="2:11" ht="6" customHeight="1" x14ac:dyDescent="0.25">
      <c r="D106" s="28"/>
      <c r="E106" s="28"/>
      <c r="F106" s="27"/>
      <c r="G106" s="27"/>
      <c r="H106" s="27"/>
      <c r="I106" s="38"/>
      <c r="J106" s="27"/>
      <c r="K106" s="57"/>
    </row>
    <row r="107" spans="2:11" ht="11.25" customHeight="1" x14ac:dyDescent="0.25">
      <c r="C107" s="118" t="s">
        <v>155</v>
      </c>
      <c r="D107" s="118"/>
      <c r="E107" s="118"/>
      <c r="F107" s="27"/>
      <c r="G107" s="34" t="s">
        <v>163</v>
      </c>
      <c r="H107" s="29" t="s">
        <v>15</v>
      </c>
      <c r="I107" s="86">
        <v>139.80000000000001</v>
      </c>
      <c r="J107" s="64"/>
      <c r="K107" s="65">
        <f>I107*J107</f>
        <v>0</v>
      </c>
    </row>
    <row r="108" spans="2:11" ht="11.25" customHeight="1" x14ac:dyDescent="0.25">
      <c r="C108" s="118"/>
      <c r="D108" s="118"/>
      <c r="E108" s="118"/>
      <c r="F108" s="27"/>
      <c r="G108" s="34" t="s">
        <v>164</v>
      </c>
      <c r="H108" s="29" t="s">
        <v>16</v>
      </c>
      <c r="I108" s="86">
        <v>209.7</v>
      </c>
      <c r="J108" s="64"/>
      <c r="K108" s="65">
        <f>I108*J108</f>
        <v>0</v>
      </c>
    </row>
    <row r="109" spans="2:11" ht="3.75" customHeight="1" x14ac:dyDescent="0.25">
      <c r="B109" s="46"/>
      <c r="C109" s="47"/>
      <c r="D109" s="47"/>
      <c r="E109" s="47"/>
      <c r="F109" s="48"/>
      <c r="G109" s="49"/>
      <c r="H109" s="50"/>
      <c r="I109" s="50"/>
      <c r="J109" s="46"/>
      <c r="K109" s="61"/>
    </row>
    <row r="110" spans="2:11" ht="3.75" customHeight="1" x14ac:dyDescent="0.25">
      <c r="C110" s="45"/>
      <c r="D110" s="45"/>
      <c r="E110" s="45"/>
      <c r="F110" s="30"/>
      <c r="G110" s="30"/>
      <c r="H110" s="27"/>
      <c r="I110" s="27"/>
      <c r="K110" s="60"/>
    </row>
    <row r="111" spans="2:11" ht="11.25" customHeight="1" x14ac:dyDescent="0.25">
      <c r="C111" s="110" t="s">
        <v>112</v>
      </c>
      <c r="D111" s="110"/>
      <c r="E111" s="110"/>
      <c r="F111" s="30"/>
      <c r="G111" s="34" t="s">
        <v>115</v>
      </c>
      <c r="H111" s="38" t="s">
        <v>59</v>
      </c>
      <c r="I111" s="42">
        <v>43.9</v>
      </c>
      <c r="J111" s="66"/>
      <c r="K111" s="68">
        <f t="shared" ref="K111" si="27">I111*J111</f>
        <v>0</v>
      </c>
    </row>
    <row r="112" spans="2:11" ht="11.25" customHeight="1" x14ac:dyDescent="0.25">
      <c r="C112" s="110"/>
      <c r="D112" s="110"/>
      <c r="E112" s="110"/>
      <c r="F112" s="30"/>
      <c r="G112" s="34" t="s">
        <v>116</v>
      </c>
      <c r="H112" s="38" t="s">
        <v>43</v>
      </c>
      <c r="I112" s="42">
        <v>87.8</v>
      </c>
      <c r="J112" s="66"/>
      <c r="K112" s="68">
        <f>I112*J112</f>
        <v>0</v>
      </c>
    </row>
    <row r="113" spans="2:11" ht="3.75" customHeight="1" x14ac:dyDescent="0.25">
      <c r="C113" s="45"/>
      <c r="D113" s="45"/>
      <c r="E113" s="45"/>
      <c r="F113" s="30"/>
      <c r="G113" s="30"/>
      <c r="H113" s="27"/>
      <c r="I113" s="27"/>
      <c r="K113" s="60"/>
    </row>
    <row r="114" spans="2:11" ht="11.25" customHeight="1" x14ac:dyDescent="0.25">
      <c r="C114" s="110" t="s">
        <v>113</v>
      </c>
      <c r="D114" s="110"/>
      <c r="E114" s="110"/>
      <c r="F114" s="30"/>
      <c r="G114" s="34" t="s">
        <v>117</v>
      </c>
      <c r="H114" s="38" t="s">
        <v>59</v>
      </c>
      <c r="I114" s="42">
        <v>51.9</v>
      </c>
      <c r="J114" s="66"/>
      <c r="K114" s="68">
        <f t="shared" ref="K114" si="28">I114*J114</f>
        <v>0</v>
      </c>
    </row>
    <row r="115" spans="2:11" ht="11.25" customHeight="1" x14ac:dyDescent="0.25">
      <c r="C115" s="110"/>
      <c r="D115" s="110"/>
      <c r="E115" s="110"/>
      <c r="F115" s="30"/>
      <c r="G115" s="34" t="s">
        <v>118</v>
      </c>
      <c r="H115" s="38" t="s">
        <v>43</v>
      </c>
      <c r="I115" s="42">
        <v>103.8</v>
      </c>
      <c r="J115" s="66"/>
      <c r="K115" s="68">
        <f>I115*J115</f>
        <v>0</v>
      </c>
    </row>
    <row r="116" spans="2:11" ht="3.75" customHeight="1" x14ac:dyDescent="0.25">
      <c r="C116" s="45"/>
      <c r="D116" s="45"/>
      <c r="E116" s="45"/>
      <c r="F116" s="30"/>
      <c r="G116" s="30"/>
      <c r="H116" s="27"/>
      <c r="I116" s="27"/>
      <c r="K116" s="60"/>
    </row>
    <row r="117" spans="2:11" ht="11.25" customHeight="1" x14ac:dyDescent="0.25">
      <c r="C117" s="110" t="s">
        <v>114</v>
      </c>
      <c r="D117" s="110"/>
      <c r="E117" s="110"/>
      <c r="F117" s="30"/>
      <c r="G117" s="34" t="s">
        <v>119</v>
      </c>
      <c r="H117" s="38" t="s">
        <v>59</v>
      </c>
      <c r="I117" s="42">
        <v>61.9</v>
      </c>
      <c r="J117" s="66"/>
      <c r="K117" s="68">
        <f t="shared" ref="K117" si="29">I117*J117</f>
        <v>0</v>
      </c>
    </row>
    <row r="118" spans="2:11" ht="11.25" customHeight="1" x14ac:dyDescent="0.25">
      <c r="C118" s="110"/>
      <c r="D118" s="110"/>
      <c r="E118" s="110"/>
      <c r="F118" s="30"/>
      <c r="G118" s="34" t="s">
        <v>120</v>
      </c>
      <c r="H118" s="38" t="s">
        <v>43</v>
      </c>
      <c r="I118" s="42">
        <v>123.8</v>
      </c>
      <c r="J118" s="66"/>
      <c r="K118" s="68">
        <f>I118*J118</f>
        <v>0</v>
      </c>
    </row>
    <row r="119" spans="2:11" ht="3.75" customHeight="1" x14ac:dyDescent="0.25">
      <c r="B119" s="46"/>
      <c r="C119" s="47"/>
      <c r="D119" s="47"/>
      <c r="E119" s="47"/>
      <c r="F119" s="48"/>
      <c r="G119" s="49"/>
      <c r="H119" s="50"/>
      <c r="I119" s="50"/>
      <c r="J119" s="46"/>
      <c r="K119" s="61"/>
    </row>
    <row r="120" spans="2:11" ht="3.75" customHeight="1" x14ac:dyDescent="0.25">
      <c r="C120" s="45"/>
      <c r="D120" s="45"/>
      <c r="E120" s="45"/>
      <c r="F120" s="30"/>
      <c r="G120" s="30"/>
      <c r="H120" s="27"/>
      <c r="I120" s="27"/>
      <c r="K120" s="60"/>
    </row>
    <row r="121" spans="2:11" ht="11.25" customHeight="1" x14ac:dyDescent="0.25">
      <c r="C121" s="110" t="s">
        <v>121</v>
      </c>
      <c r="D121" s="110"/>
      <c r="E121" s="110"/>
      <c r="F121" s="30"/>
      <c r="G121" s="34" t="s">
        <v>124</v>
      </c>
      <c r="H121" s="38" t="s">
        <v>59</v>
      </c>
      <c r="I121" s="42">
        <v>48.9</v>
      </c>
      <c r="J121" s="66"/>
      <c r="K121" s="68">
        <f t="shared" ref="K121" si="30">I121*J121</f>
        <v>0</v>
      </c>
    </row>
    <row r="122" spans="2:11" ht="11.25" customHeight="1" x14ac:dyDescent="0.25">
      <c r="C122" s="110"/>
      <c r="D122" s="110"/>
      <c r="E122" s="110"/>
      <c r="F122" s="30"/>
      <c r="G122" s="34" t="s">
        <v>125</v>
      </c>
      <c r="H122" s="38" t="s">
        <v>43</v>
      </c>
      <c r="I122" s="42">
        <v>97.8</v>
      </c>
      <c r="J122" s="66"/>
      <c r="K122" s="68">
        <f>I122*J122</f>
        <v>0</v>
      </c>
    </row>
    <row r="123" spans="2:11" ht="3.75" customHeight="1" x14ac:dyDescent="0.25">
      <c r="C123" s="45"/>
      <c r="D123" s="45"/>
      <c r="E123" s="45"/>
      <c r="F123" s="30"/>
      <c r="G123" s="30"/>
      <c r="H123" s="27"/>
      <c r="I123" s="27"/>
      <c r="K123" s="60"/>
    </row>
    <row r="124" spans="2:11" ht="11.25" customHeight="1" x14ac:dyDescent="0.25">
      <c r="C124" s="110" t="s">
        <v>122</v>
      </c>
      <c r="D124" s="110"/>
      <c r="E124" s="110"/>
      <c r="F124" s="30"/>
      <c r="G124" s="34" t="s">
        <v>117</v>
      </c>
      <c r="H124" s="38" t="s">
        <v>59</v>
      </c>
      <c r="I124" s="42">
        <v>56.9</v>
      </c>
      <c r="J124" s="66"/>
      <c r="K124" s="68">
        <f t="shared" ref="K124" si="31">I124*J124</f>
        <v>0</v>
      </c>
    </row>
    <row r="125" spans="2:11" ht="11.25" customHeight="1" x14ac:dyDescent="0.25">
      <c r="C125" s="110"/>
      <c r="D125" s="110"/>
      <c r="E125" s="110"/>
      <c r="F125" s="30"/>
      <c r="G125" s="34" t="s">
        <v>126</v>
      </c>
      <c r="H125" s="38" t="s">
        <v>43</v>
      </c>
      <c r="I125" s="42">
        <v>113.8</v>
      </c>
      <c r="J125" s="66"/>
      <c r="K125" s="68">
        <f>I125*J125</f>
        <v>0</v>
      </c>
    </row>
    <row r="126" spans="2:11" ht="3.75" customHeight="1" x14ac:dyDescent="0.25">
      <c r="C126" s="45"/>
      <c r="D126" s="45"/>
      <c r="E126" s="45"/>
      <c r="F126" s="30"/>
      <c r="G126" s="30"/>
      <c r="H126" s="27"/>
      <c r="I126" s="27"/>
      <c r="K126" s="60"/>
    </row>
    <row r="127" spans="2:11" ht="11.25" customHeight="1" x14ac:dyDescent="0.25">
      <c r="C127" s="110" t="s">
        <v>123</v>
      </c>
      <c r="D127" s="110"/>
      <c r="E127" s="110"/>
      <c r="F127" s="30"/>
      <c r="G127" s="34" t="s">
        <v>127</v>
      </c>
      <c r="H127" s="38" t="s">
        <v>59</v>
      </c>
      <c r="I127" s="42">
        <v>69.900000000000006</v>
      </c>
      <c r="J127" s="66"/>
      <c r="K127" s="68">
        <f t="shared" ref="K127" si="32">I127*J127</f>
        <v>0</v>
      </c>
    </row>
    <row r="128" spans="2:11" ht="11.25" customHeight="1" x14ac:dyDescent="0.25">
      <c r="C128" s="110"/>
      <c r="D128" s="110"/>
      <c r="E128" s="110"/>
      <c r="F128" s="30"/>
      <c r="G128" s="34" t="s">
        <v>128</v>
      </c>
      <c r="H128" s="38" t="s">
        <v>43</v>
      </c>
      <c r="I128" s="42">
        <v>137.80000000000001</v>
      </c>
      <c r="J128" s="66"/>
      <c r="K128" s="68">
        <f>I128*J128</f>
        <v>0</v>
      </c>
    </row>
    <row r="129" spans="2:11" ht="6" customHeight="1" x14ac:dyDescent="0.25">
      <c r="C129" s="30"/>
      <c r="D129" s="30"/>
      <c r="E129" s="30"/>
      <c r="F129" s="30"/>
      <c r="G129" s="34"/>
      <c r="H129" s="27"/>
      <c r="I129" s="27"/>
    </row>
    <row r="130" spans="2:11" ht="15.75" x14ac:dyDescent="0.25">
      <c r="B130" s="2" t="s">
        <v>0</v>
      </c>
      <c r="C130" s="27"/>
      <c r="D130" s="27"/>
      <c r="E130" s="27"/>
      <c r="F130" s="27"/>
      <c r="G130" s="27"/>
      <c r="H130" s="27"/>
      <c r="J130" s="27"/>
      <c r="K130" s="57"/>
    </row>
    <row r="131" spans="2:11" ht="6" customHeight="1" x14ac:dyDescent="0.25">
      <c r="C131" s="27"/>
      <c r="D131" s="27"/>
      <c r="E131" s="27"/>
      <c r="F131" s="27"/>
      <c r="G131" s="27"/>
      <c r="H131" s="27"/>
      <c r="I131" s="27"/>
      <c r="J131" s="27"/>
      <c r="K131" s="57"/>
    </row>
    <row r="132" spans="2:11" x14ac:dyDescent="0.25">
      <c r="C132" s="28" t="s">
        <v>1</v>
      </c>
      <c r="D132" s="28"/>
      <c r="E132" s="28"/>
      <c r="F132" s="27"/>
      <c r="G132" s="27"/>
      <c r="H132" s="27"/>
      <c r="I132" s="27"/>
      <c r="J132" s="27"/>
      <c r="K132" s="57"/>
    </row>
    <row r="133" spans="2:11" x14ac:dyDescent="0.25">
      <c r="C133" s="26" t="s">
        <v>38</v>
      </c>
      <c r="D133" s="26"/>
      <c r="E133" s="26"/>
      <c r="F133" s="27" t="s">
        <v>2</v>
      </c>
      <c r="G133" s="27"/>
      <c r="H133" s="124" t="s">
        <v>10</v>
      </c>
      <c r="I133" s="125">
        <v>66.3</v>
      </c>
      <c r="J133" s="120"/>
      <c r="K133" s="122">
        <f>I133*J133</f>
        <v>0</v>
      </c>
    </row>
    <row r="134" spans="2:11" x14ac:dyDescent="0.25">
      <c r="C134" s="26" t="s">
        <v>105</v>
      </c>
      <c r="D134" s="26"/>
      <c r="E134" s="26"/>
      <c r="F134" s="27" t="s">
        <v>3</v>
      </c>
      <c r="G134" s="27"/>
      <c r="H134" s="124"/>
      <c r="I134" s="125"/>
      <c r="J134" s="121"/>
      <c r="K134" s="123"/>
    </row>
    <row r="135" spans="2:11" ht="6" customHeight="1" x14ac:dyDescent="0.25">
      <c r="C135" s="37"/>
      <c r="D135" s="37"/>
      <c r="E135" s="37"/>
      <c r="F135" s="27"/>
      <c r="G135" s="27"/>
      <c r="H135" s="27"/>
      <c r="I135" s="27"/>
      <c r="J135" s="27"/>
      <c r="K135" s="58"/>
    </row>
    <row r="136" spans="2:11" x14ac:dyDescent="0.25">
      <c r="C136" s="28" t="s">
        <v>1</v>
      </c>
      <c r="D136" s="28"/>
      <c r="E136" s="28"/>
      <c r="F136" s="27"/>
      <c r="G136" s="27"/>
      <c r="H136" s="27"/>
      <c r="I136" s="27"/>
      <c r="J136" s="27"/>
      <c r="K136" s="58"/>
    </row>
    <row r="137" spans="2:11" x14ac:dyDescent="0.25">
      <c r="C137" s="26" t="s">
        <v>106</v>
      </c>
      <c r="D137" s="26"/>
      <c r="E137" s="26"/>
      <c r="F137" s="27" t="s">
        <v>2</v>
      </c>
      <c r="G137" s="27"/>
      <c r="H137" s="124" t="s">
        <v>10</v>
      </c>
      <c r="I137" s="125">
        <v>76.400000000000006</v>
      </c>
      <c r="J137" s="120"/>
      <c r="K137" s="122">
        <f>I137*J137</f>
        <v>0</v>
      </c>
    </row>
    <row r="138" spans="2:11" x14ac:dyDescent="0.25">
      <c r="C138" s="26" t="s">
        <v>107</v>
      </c>
      <c r="D138" s="26"/>
      <c r="E138" s="26"/>
      <c r="F138" s="27" t="s">
        <v>3</v>
      </c>
      <c r="G138" s="27"/>
      <c r="H138" s="124"/>
      <c r="I138" s="125"/>
      <c r="J138" s="121"/>
      <c r="K138" s="123"/>
    </row>
    <row r="139" spans="2:11" ht="6" customHeight="1" x14ac:dyDescent="0.25">
      <c r="C139" s="37"/>
      <c r="D139" s="37"/>
      <c r="E139" s="37"/>
      <c r="F139" s="27"/>
      <c r="G139" s="27"/>
      <c r="H139" s="27"/>
      <c r="I139" s="27"/>
      <c r="J139" s="27"/>
      <c r="K139" s="58"/>
    </row>
    <row r="140" spans="2:11" x14ac:dyDescent="0.25">
      <c r="C140" s="28" t="s">
        <v>1</v>
      </c>
      <c r="D140" s="28"/>
      <c r="E140" s="28"/>
      <c r="F140" s="27"/>
      <c r="G140" s="27"/>
      <c r="H140" s="27"/>
      <c r="I140" s="27"/>
      <c r="J140" s="27"/>
      <c r="K140" s="58"/>
    </row>
    <row r="141" spans="2:11" x14ac:dyDescent="0.25">
      <c r="C141" s="26" t="s">
        <v>108</v>
      </c>
      <c r="D141" s="26"/>
      <c r="E141" s="26"/>
      <c r="F141" s="27" t="s">
        <v>2</v>
      </c>
      <c r="G141" s="27"/>
      <c r="H141" s="124" t="s">
        <v>10</v>
      </c>
      <c r="I141" s="125">
        <v>88.94</v>
      </c>
      <c r="J141" s="120"/>
      <c r="K141" s="122">
        <f>I141*J141</f>
        <v>0</v>
      </c>
    </row>
    <row r="142" spans="2:11" x14ac:dyDescent="0.25">
      <c r="C142" s="26" t="s">
        <v>109</v>
      </c>
      <c r="D142" s="26"/>
      <c r="E142" s="26"/>
      <c r="F142" s="27" t="s">
        <v>3</v>
      </c>
      <c r="G142" s="27"/>
      <c r="H142" s="124"/>
      <c r="I142" s="125"/>
      <c r="J142" s="121"/>
      <c r="K142" s="123"/>
    </row>
    <row r="143" spans="2:11" ht="6" customHeight="1" x14ac:dyDescent="0.25">
      <c r="C143" s="37"/>
      <c r="D143" s="37"/>
      <c r="E143" s="37"/>
      <c r="F143" s="27"/>
      <c r="G143" s="27"/>
      <c r="H143" s="27"/>
      <c r="I143" s="27"/>
      <c r="J143" s="27"/>
      <c r="K143" s="58"/>
    </row>
    <row r="144" spans="2:11" x14ac:dyDescent="0.25">
      <c r="C144" s="28" t="s">
        <v>1</v>
      </c>
      <c r="D144" s="28"/>
      <c r="E144" s="28"/>
      <c r="F144" s="27"/>
      <c r="G144" s="27"/>
      <c r="H144" s="27"/>
      <c r="I144" s="27"/>
      <c r="J144" s="27"/>
      <c r="K144" s="58"/>
    </row>
    <row r="145" spans="1:12" x14ac:dyDescent="0.25">
      <c r="C145" s="26" t="s">
        <v>110</v>
      </c>
      <c r="D145" s="26"/>
      <c r="E145" s="26"/>
      <c r="F145" s="27" t="s">
        <v>2</v>
      </c>
      <c r="G145" s="27"/>
      <c r="H145" s="124" t="s">
        <v>10</v>
      </c>
      <c r="I145" s="125">
        <v>90.51</v>
      </c>
      <c r="J145" s="120"/>
      <c r="K145" s="122">
        <f>I145*J145</f>
        <v>0</v>
      </c>
    </row>
    <row r="146" spans="1:12" x14ac:dyDescent="0.25">
      <c r="C146" s="26" t="s">
        <v>111</v>
      </c>
      <c r="D146" s="26"/>
      <c r="E146" s="26"/>
      <c r="F146" s="27" t="s">
        <v>3</v>
      </c>
      <c r="G146" s="27"/>
      <c r="H146" s="124"/>
      <c r="I146" s="125"/>
      <c r="J146" s="121"/>
      <c r="K146" s="123"/>
    </row>
    <row r="147" spans="1:12" ht="6" customHeight="1" x14ac:dyDescent="0.25"/>
    <row r="148" spans="1:12" ht="26.4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</row>
    <row r="149" spans="1:12" ht="18" customHeight="1" x14ac:dyDescent="0.25">
      <c r="B149" s="117" t="s">
        <v>4</v>
      </c>
      <c r="C149" s="117"/>
      <c r="D149" s="117"/>
      <c r="E149" s="117"/>
      <c r="F149" s="117"/>
      <c r="G149" s="82" t="s">
        <v>46</v>
      </c>
      <c r="H149" s="82" t="s">
        <v>6</v>
      </c>
      <c r="I149" s="13"/>
      <c r="J149" s="82" t="s">
        <v>12</v>
      </c>
      <c r="K149" s="82" t="s">
        <v>5</v>
      </c>
    </row>
    <row r="150" spans="1:12" ht="6" customHeight="1" x14ac:dyDescent="0.25">
      <c r="B150" s="90"/>
      <c r="C150" s="90"/>
      <c r="D150" s="90"/>
      <c r="E150" s="90"/>
      <c r="F150" s="90"/>
      <c r="G150" s="90"/>
      <c r="H150" s="90"/>
      <c r="I150" s="91"/>
      <c r="J150" s="90"/>
      <c r="K150" s="90"/>
    </row>
    <row r="151" spans="1:12" ht="20.45" customHeight="1" x14ac:dyDescent="0.25">
      <c r="B151" s="2" t="s">
        <v>7</v>
      </c>
      <c r="C151" s="20"/>
      <c r="D151" s="20"/>
      <c r="E151" s="20"/>
    </row>
    <row r="152" spans="1:12" ht="6" customHeight="1" x14ac:dyDescent="0.25">
      <c r="C152" s="20"/>
      <c r="D152" s="20"/>
      <c r="E152" s="20"/>
    </row>
    <row r="153" spans="1:12" ht="14.45" customHeight="1" x14ac:dyDescent="0.25">
      <c r="C153" s="88" t="s">
        <v>8</v>
      </c>
      <c r="D153" s="88"/>
      <c r="E153" s="88"/>
      <c r="F153" s="36"/>
      <c r="G153" s="96"/>
    </row>
    <row r="154" spans="1:12" ht="14.45" customHeight="1" x14ac:dyDescent="0.25">
      <c r="C154" s="119" t="s">
        <v>160</v>
      </c>
      <c r="D154" s="119"/>
      <c r="E154" s="119"/>
      <c r="F154" s="119"/>
      <c r="G154" s="95" t="s">
        <v>161</v>
      </c>
      <c r="H154" s="29" t="s">
        <v>9</v>
      </c>
      <c r="I154" s="42">
        <v>129.9</v>
      </c>
      <c r="J154" s="97"/>
      <c r="K154" s="98">
        <f>I154*J154</f>
        <v>0</v>
      </c>
    </row>
    <row r="155" spans="1:12" ht="14.45" customHeight="1" x14ac:dyDescent="0.25">
      <c r="C155" s="88" t="s">
        <v>11</v>
      </c>
      <c r="D155" s="88"/>
      <c r="E155" s="88"/>
      <c r="F155" s="27"/>
      <c r="G155" s="95"/>
      <c r="H155" s="29"/>
      <c r="I155" s="42"/>
      <c r="J155" s="71"/>
      <c r="K155" s="85"/>
    </row>
    <row r="156" spans="1:12" ht="6" customHeight="1" x14ac:dyDescent="0.25">
      <c r="C156" s="37"/>
      <c r="D156" s="37"/>
      <c r="E156" s="37"/>
      <c r="F156" s="27"/>
      <c r="G156" s="87"/>
      <c r="H156" s="38"/>
      <c r="I156" s="27"/>
      <c r="J156" s="38"/>
      <c r="K156" s="57"/>
    </row>
    <row r="157" spans="1:12" ht="14.45" customHeight="1" x14ac:dyDescent="0.25">
      <c r="C157" s="88" t="s">
        <v>13</v>
      </c>
      <c r="D157" s="88"/>
      <c r="E157" s="88"/>
      <c r="F157" s="27"/>
      <c r="G157" s="94"/>
      <c r="H157" s="38"/>
      <c r="I157" s="27"/>
      <c r="J157" s="38"/>
      <c r="K157" s="100"/>
    </row>
    <row r="158" spans="1:12" ht="14.45" customHeight="1" x14ac:dyDescent="0.25">
      <c r="C158" s="119" t="s">
        <v>160</v>
      </c>
      <c r="D158" s="119"/>
      <c r="E158" s="119"/>
      <c r="F158" s="119"/>
      <c r="G158" s="95" t="s">
        <v>162</v>
      </c>
      <c r="H158" s="29" t="s">
        <v>9</v>
      </c>
      <c r="I158" s="42">
        <v>149.9</v>
      </c>
      <c r="J158" s="103"/>
      <c r="K158" s="85">
        <f>I158*J158</f>
        <v>0</v>
      </c>
      <c r="L158" s="99"/>
    </row>
    <row r="159" spans="1:12" ht="14.45" customHeight="1" x14ac:dyDescent="0.25">
      <c r="C159" s="88" t="s">
        <v>14</v>
      </c>
      <c r="D159" s="88"/>
      <c r="E159" s="88"/>
      <c r="F159" s="27"/>
      <c r="G159" s="88"/>
      <c r="H159" s="32"/>
      <c r="I159" s="42"/>
      <c r="J159" s="102"/>
      <c r="K159" s="101"/>
    </row>
    <row r="160" spans="1:12" ht="6" customHeight="1" x14ac:dyDescent="0.25"/>
    <row r="161" spans="1:20" ht="12.75" customHeight="1" x14ac:dyDescent="0.25">
      <c r="A161" s="4"/>
      <c r="B161" s="24" t="s">
        <v>19</v>
      </c>
      <c r="C161" s="4"/>
      <c r="D161" s="4"/>
      <c r="E161" s="4"/>
      <c r="F161" s="39" t="s">
        <v>18</v>
      </c>
      <c r="G161" s="7"/>
      <c r="H161" s="8"/>
      <c r="I161" s="9"/>
      <c r="J161" s="63">
        <f>SUM(J78:J160)</f>
        <v>0</v>
      </c>
      <c r="K161" s="62">
        <f>SUM(K11:K160)</f>
        <v>0</v>
      </c>
      <c r="L161" s="6"/>
    </row>
    <row r="162" spans="1:20" ht="18" customHeight="1" x14ac:dyDescent="0.25">
      <c r="A162" s="4"/>
      <c r="B162" s="4"/>
      <c r="C162" s="4"/>
      <c r="D162" s="4"/>
      <c r="E162" s="4"/>
      <c r="F162" s="41" t="s">
        <v>129</v>
      </c>
      <c r="G162" s="21"/>
      <c r="H162" s="9"/>
      <c r="I162" s="9"/>
      <c r="J162" s="40"/>
      <c r="K162" s="62">
        <f>IF(N1,J161*5.95,0)</f>
        <v>0</v>
      </c>
      <c r="L162" s="6"/>
    </row>
    <row r="163" spans="1:20" ht="21" customHeight="1" x14ac:dyDescent="0.25">
      <c r="A163" s="5"/>
      <c r="B163" s="5"/>
      <c r="C163" s="5"/>
      <c r="D163" s="5"/>
      <c r="E163" s="5"/>
      <c r="F163" s="10" t="s">
        <v>20</v>
      </c>
      <c r="G163" s="11"/>
      <c r="H163" s="12"/>
      <c r="I163" s="12"/>
      <c r="J163" s="111">
        <f>SUM(K161:K162)</f>
        <v>0</v>
      </c>
      <c r="K163" s="111"/>
      <c r="L163" s="6"/>
    </row>
    <row r="164" spans="1:20" s="15" customFormat="1" ht="40.9" customHeight="1" x14ac:dyDescent="0.25">
      <c r="B164" s="16" t="s">
        <v>31</v>
      </c>
      <c r="G164" s="23" t="s">
        <v>28</v>
      </c>
    </row>
    <row r="165" spans="1:20" s="15" customFormat="1" ht="15.75" customHeight="1" x14ac:dyDescent="0.2">
      <c r="G165" s="104" t="s">
        <v>131</v>
      </c>
      <c r="H165" s="104"/>
      <c r="I165" s="109"/>
      <c r="J165" s="109"/>
      <c r="K165" s="109"/>
    </row>
    <row r="166" spans="1:20" s="15" customFormat="1" ht="15.75" customHeight="1" x14ac:dyDescent="0.2">
      <c r="G166" s="104" t="s">
        <v>23</v>
      </c>
      <c r="H166" s="104"/>
      <c r="I166" s="106"/>
      <c r="J166" s="106"/>
      <c r="K166" s="106"/>
    </row>
    <row r="167" spans="1:20" s="15" customFormat="1" ht="15.75" customHeight="1" x14ac:dyDescent="0.2">
      <c r="G167" s="104" t="s">
        <v>24</v>
      </c>
      <c r="H167" s="104"/>
      <c r="I167" s="106"/>
      <c r="J167" s="106"/>
      <c r="K167" s="106"/>
    </row>
    <row r="168" spans="1:20" s="15" customFormat="1" ht="15.75" customHeight="1" x14ac:dyDescent="0.2">
      <c r="B168" s="17"/>
      <c r="G168" s="104" t="s">
        <v>25</v>
      </c>
      <c r="H168" s="104"/>
      <c r="I168" s="106"/>
      <c r="J168" s="106"/>
      <c r="K168" s="106"/>
    </row>
    <row r="169" spans="1:20" s="15" customFormat="1" ht="15.75" customHeight="1" x14ac:dyDescent="0.2">
      <c r="B169" s="1"/>
      <c r="G169" s="104" t="s">
        <v>26</v>
      </c>
      <c r="H169" s="104"/>
      <c r="I169" s="106"/>
      <c r="J169" s="106"/>
      <c r="K169" s="69"/>
      <c r="T169" s="19"/>
    </row>
    <row r="170" spans="1:20" s="15" customFormat="1" ht="15.75" customHeight="1" x14ac:dyDescent="0.2">
      <c r="B170" s="1"/>
      <c r="G170" s="104" t="s">
        <v>27</v>
      </c>
      <c r="H170" s="104"/>
      <c r="I170" s="106"/>
      <c r="J170" s="106"/>
      <c r="K170" s="106"/>
    </row>
    <row r="171" spans="1:20" s="15" customFormat="1" ht="15.75" customHeight="1" x14ac:dyDescent="0.2">
      <c r="B171" s="1"/>
      <c r="G171" s="104" t="s">
        <v>130</v>
      </c>
      <c r="H171" s="104"/>
      <c r="I171" s="106"/>
      <c r="J171" s="106"/>
      <c r="K171" s="106"/>
    </row>
    <row r="172" spans="1:20" s="15" customFormat="1" ht="15.75" customHeight="1" x14ac:dyDescent="0.25">
      <c r="B172" s="22" t="s">
        <v>30</v>
      </c>
      <c r="C172"/>
      <c r="D172" s="112"/>
      <c r="E172" s="112"/>
    </row>
    <row r="173" spans="1:20" s="15" customFormat="1" ht="15.75" customHeight="1" x14ac:dyDescent="0.25">
      <c r="D173" s="19"/>
      <c r="E173" s="19"/>
      <c r="G173" s="23" t="s">
        <v>29</v>
      </c>
    </row>
    <row r="174" spans="1:20" s="15" customFormat="1" ht="15.75" customHeight="1" x14ac:dyDescent="0.2">
      <c r="G174" s="104" t="s">
        <v>131</v>
      </c>
      <c r="H174" s="104"/>
      <c r="I174" s="108" t="str">
        <f t="shared" ref="I174:I180" si="33">IF($N$2,I165,"")</f>
        <v/>
      </c>
      <c r="J174" s="108"/>
      <c r="K174" s="108"/>
    </row>
    <row r="175" spans="1:20" s="15" customFormat="1" ht="15.75" customHeight="1" x14ac:dyDescent="0.2">
      <c r="B175" s="22" t="s">
        <v>32</v>
      </c>
      <c r="G175" s="104" t="s">
        <v>23</v>
      </c>
      <c r="H175" s="104"/>
      <c r="I175" s="107" t="str">
        <f t="shared" si="33"/>
        <v/>
      </c>
      <c r="J175" s="107"/>
      <c r="K175" s="107"/>
    </row>
    <row r="176" spans="1:20" s="15" customFormat="1" ht="15.75" customHeight="1" x14ac:dyDescent="0.25">
      <c r="B176" s="55" t="s">
        <v>133</v>
      </c>
      <c r="C176" s="27"/>
      <c r="D176" s="109"/>
      <c r="E176" s="109"/>
      <c r="F176"/>
      <c r="G176" s="104" t="s">
        <v>24</v>
      </c>
      <c r="H176" s="104"/>
      <c r="I176" s="107" t="str">
        <f t="shared" si="33"/>
        <v/>
      </c>
      <c r="J176" s="107"/>
      <c r="K176" s="107"/>
    </row>
    <row r="177" spans="1:12" s="15" customFormat="1" ht="15.75" customHeight="1" x14ac:dyDescent="0.25">
      <c r="B177" s="55" t="s">
        <v>33</v>
      </c>
      <c r="D177" s="109"/>
      <c r="E177" s="109"/>
      <c r="F177"/>
      <c r="G177" s="104" t="s">
        <v>25</v>
      </c>
      <c r="H177" s="104"/>
      <c r="I177" s="107" t="str">
        <f t="shared" si="33"/>
        <v/>
      </c>
      <c r="J177" s="107"/>
      <c r="K177" s="107"/>
      <c r="L177"/>
    </row>
    <row r="178" spans="1:12" ht="15.75" customHeight="1" x14ac:dyDescent="0.25">
      <c r="A178" s="15"/>
      <c r="B178" s="30" t="s">
        <v>37</v>
      </c>
      <c r="C178" s="56"/>
      <c r="D178" s="52"/>
      <c r="E178" s="15"/>
      <c r="G178" s="30" t="s">
        <v>26</v>
      </c>
      <c r="I178" s="107" t="str">
        <f t="shared" si="33"/>
        <v/>
      </c>
      <c r="J178" s="107"/>
      <c r="K178" s="70"/>
    </row>
    <row r="179" spans="1:12" ht="15.75" customHeight="1" x14ac:dyDescent="0.25">
      <c r="B179" s="55" t="s">
        <v>34</v>
      </c>
      <c r="D179" s="52"/>
      <c r="E179" s="52"/>
      <c r="G179" s="104" t="s">
        <v>27</v>
      </c>
      <c r="H179" s="104"/>
      <c r="I179" s="107" t="str">
        <f t="shared" si="33"/>
        <v/>
      </c>
      <c r="J179" s="107"/>
      <c r="K179" s="107"/>
    </row>
    <row r="180" spans="1:12" ht="15.75" customHeight="1" x14ac:dyDescent="0.25">
      <c r="B180" s="32"/>
      <c r="D180" s="51" t="s">
        <v>35</v>
      </c>
      <c r="E180" s="51" t="s">
        <v>36</v>
      </c>
      <c r="G180" s="104" t="s">
        <v>130</v>
      </c>
      <c r="H180" s="104"/>
      <c r="I180" s="105" t="str">
        <f t="shared" si="33"/>
        <v/>
      </c>
      <c r="J180" s="105"/>
      <c r="K180" s="105"/>
    </row>
    <row r="181" spans="1:12" ht="26.4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</row>
    <row r="182" spans="1:12" ht="4.9000000000000004" hidden="1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</row>
  </sheetData>
  <sheetProtection algorithmName="SHA-512" hashValue="Hq62dT6hxYt6fg78zfG8nh1sJY1jeXLyQGUqz3hxs9h3tHWGdRjFiTggqnhXv7bE+16Z5Rkb8R1Dzbrv3VGliw==" saltValue="MHSGkz9+X+UvuqoaoCeY1g==" spinCount="100000" sheet="1" selectLockedCells="1"/>
  <dataConsolidate/>
  <mergeCells count="82">
    <mergeCell ref="C107:E108"/>
    <mergeCell ref="H141:H142"/>
    <mergeCell ref="I141:I142"/>
    <mergeCell ref="J141:J142"/>
    <mergeCell ref="K141:K142"/>
    <mergeCell ref="C154:F154"/>
    <mergeCell ref="C158:F158"/>
    <mergeCell ref="J133:J134"/>
    <mergeCell ref="K133:K134"/>
    <mergeCell ref="H137:H138"/>
    <mergeCell ref="I137:I138"/>
    <mergeCell ref="J137:J138"/>
    <mergeCell ref="K137:K138"/>
    <mergeCell ref="B149:F149"/>
    <mergeCell ref="H145:H146"/>
    <mergeCell ref="I145:I146"/>
    <mergeCell ref="J145:J146"/>
    <mergeCell ref="K145:K146"/>
    <mergeCell ref="H133:H134"/>
    <mergeCell ref="I133:I134"/>
    <mergeCell ref="C6:D6"/>
    <mergeCell ref="I6:K6"/>
    <mergeCell ref="B8:G8"/>
    <mergeCell ref="C11:E13"/>
    <mergeCell ref="B79:F79"/>
    <mergeCell ref="C46:E47"/>
    <mergeCell ref="C69:E70"/>
    <mergeCell ref="C15:E17"/>
    <mergeCell ref="C19:E21"/>
    <mergeCell ref="C28:E30"/>
    <mergeCell ref="C37:E38"/>
    <mergeCell ref="C40:E41"/>
    <mergeCell ref="C43:E44"/>
    <mergeCell ref="C53:E54"/>
    <mergeCell ref="C56:E57"/>
    <mergeCell ref="C59:E60"/>
    <mergeCell ref="C63:E64"/>
    <mergeCell ref="C66:E67"/>
    <mergeCell ref="C49:F50"/>
    <mergeCell ref="C104:E105"/>
    <mergeCell ref="C85:E87"/>
    <mergeCell ref="C89:E91"/>
    <mergeCell ref="C98:E99"/>
    <mergeCell ref="C101:E102"/>
    <mergeCell ref="C81:E83"/>
    <mergeCell ref="D176:E176"/>
    <mergeCell ref="G167:H167"/>
    <mergeCell ref="I167:K167"/>
    <mergeCell ref="C111:E112"/>
    <mergeCell ref="C114:E115"/>
    <mergeCell ref="C117:E118"/>
    <mergeCell ref="C121:E122"/>
    <mergeCell ref="C124:E125"/>
    <mergeCell ref="C127:E128"/>
    <mergeCell ref="J163:K163"/>
    <mergeCell ref="G165:H165"/>
    <mergeCell ref="I165:K165"/>
    <mergeCell ref="G166:H166"/>
    <mergeCell ref="I166:K166"/>
    <mergeCell ref="D172:E172"/>
    <mergeCell ref="G174:H174"/>
    <mergeCell ref="G168:H168"/>
    <mergeCell ref="I168:K168"/>
    <mergeCell ref="G170:H170"/>
    <mergeCell ref="I170:K170"/>
    <mergeCell ref="G171:H171"/>
    <mergeCell ref="I171:K171"/>
    <mergeCell ref="D177:E177"/>
    <mergeCell ref="G177:H177"/>
    <mergeCell ref="I177:K177"/>
    <mergeCell ref="G179:H179"/>
    <mergeCell ref="I179:K179"/>
    <mergeCell ref="G180:H180"/>
    <mergeCell ref="I180:K180"/>
    <mergeCell ref="G169:H169"/>
    <mergeCell ref="I169:J169"/>
    <mergeCell ref="I178:J178"/>
    <mergeCell ref="G176:H176"/>
    <mergeCell ref="I176:K176"/>
    <mergeCell ref="I174:K174"/>
    <mergeCell ref="G175:H175"/>
    <mergeCell ref="I175:K175"/>
  </mergeCells>
  <conditionalFormatting sqref="F162:G162 J162:K162">
    <cfRule type="expression" dxfId="0" priority="4">
      <formula>NOT($N$1)</formula>
    </cfRule>
  </conditionalFormatting>
  <dataValidations count="2">
    <dataValidation type="list" allowBlank="1" showInputMessage="1" showErrorMessage="1" sqref="D179" xr:uid="{66581B51-0AB8-44D2-842D-E25669B0C496}">
      <formula1>"1,2,3,4,5,6,7,8,9,10,11,12"</formula1>
    </dataValidation>
    <dataValidation type="whole" operator="greaterThanOrEqual" allowBlank="1" showInputMessage="1" showErrorMessage="1" sqref="E179" xr:uid="{BA5AF43C-5B2B-4801-BC7D-99FACB0DE310}">
      <formula1>2000</formula1>
    </dataValidation>
  </dataValidations>
  <printOptions horizontalCentered="1"/>
  <pageMargins left="0" right="0" top="0" bottom="0" header="0" footer="0"/>
  <pageSetup scale="97" fitToHeight="0" orientation="portrait" r:id="rId1"/>
  <rowBreaks count="2" manualBreakCount="2">
    <brk id="78" max="11" man="1"/>
    <brk id="148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locked="0" defaultSize="0" print="0" autoFill="0" autoLine="0" autoPict="0">
                <anchor moveWithCells="1">
                  <from>
                    <xdr:col>5</xdr:col>
                    <xdr:colOff>76200</xdr:colOff>
                    <xdr:row>159</xdr:row>
                    <xdr:rowOff>57150</xdr:rowOff>
                  </from>
                  <to>
                    <xdr:col>5</xdr:col>
                    <xdr:colOff>314325</xdr:colOff>
                    <xdr:row>161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Check Box 4">
              <controlPr defaultSize="0" print="0" autoFill="0" autoLine="0" autoPict="0">
                <anchor moveWithCells="1">
                  <from>
                    <xdr:col>9</xdr:col>
                    <xdr:colOff>228600</xdr:colOff>
                    <xdr:row>170</xdr:row>
                    <xdr:rowOff>133350</xdr:rowOff>
                  </from>
                  <to>
                    <xdr:col>9</xdr:col>
                    <xdr:colOff>571500</xdr:colOff>
                    <xdr:row>174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Combined</vt:lpstr>
      <vt:lpstr>Combined!Print_Area</vt:lpstr>
      <vt:lpstr>Combined!Print_Titles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 valencia</dc:creator>
  <cp:lastModifiedBy>Kenny</cp:lastModifiedBy>
  <cp:lastPrinted>2022-03-09T17:58:56Z</cp:lastPrinted>
  <dcterms:created xsi:type="dcterms:W3CDTF">2021-03-29T05:12:20Z</dcterms:created>
  <dcterms:modified xsi:type="dcterms:W3CDTF">2022-11-16T15:26:18Z</dcterms:modified>
</cp:coreProperties>
</file>